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580" yWindow="585" windowWidth="12120" windowHeight="9120"/>
  </bookViews>
  <sheets>
    <sheet name="Anii_I-IV" sheetId="1" r:id="rId1"/>
  </sheets>
  <definedNames>
    <definedName name="_xlnm.Print_Area" localSheetId="0">'Anii_I-IV'!$A$1:$AS$201</definedName>
  </definedNames>
  <calcPr calcId="145621"/>
</workbook>
</file>

<file path=xl/calcChain.xml><?xml version="1.0" encoding="utf-8"?>
<calcChain xmlns="http://schemas.openxmlformats.org/spreadsheetml/2006/main">
  <c r="AQ94" i="1" l="1"/>
  <c r="AP94" i="1"/>
  <c r="AO94" i="1"/>
  <c r="AN94" i="1"/>
  <c r="AF94" i="1"/>
  <c r="AE94" i="1"/>
  <c r="AD94" i="1"/>
  <c r="AC94" i="1"/>
  <c r="U94" i="1"/>
  <c r="T94" i="1"/>
  <c r="S94" i="1"/>
  <c r="R94" i="1"/>
  <c r="J94" i="1"/>
  <c r="I94" i="1"/>
  <c r="H94" i="1"/>
  <c r="G94" i="1"/>
  <c r="AL92" i="1"/>
  <c r="AA92" i="1"/>
  <c r="P92" i="1"/>
  <c r="E92" i="1"/>
  <c r="AR91" i="1"/>
  <c r="AL91" i="1"/>
  <c r="AG91" i="1"/>
  <c r="AA91" i="1"/>
  <c r="V91" i="1"/>
  <c r="P91" i="1"/>
  <c r="K91" i="1"/>
  <c r="E91" i="1"/>
  <c r="AQ45" i="1"/>
  <c r="AP45" i="1"/>
  <c r="AO45" i="1"/>
  <c r="AN45" i="1"/>
  <c r="AF45" i="1"/>
  <c r="AE45" i="1"/>
  <c r="AD45" i="1"/>
  <c r="AC45" i="1"/>
  <c r="U45" i="1"/>
  <c r="T45" i="1"/>
  <c r="S45" i="1"/>
  <c r="R45" i="1"/>
  <c r="G45" i="1"/>
  <c r="J45" i="1"/>
  <c r="I45" i="1"/>
  <c r="H45" i="1"/>
  <c r="AL43" i="1"/>
  <c r="AA43" i="1"/>
  <c r="P43" i="1"/>
  <c r="E43" i="1"/>
  <c r="AR42" i="1"/>
  <c r="AL42" i="1"/>
  <c r="AG42" i="1"/>
  <c r="AA42" i="1"/>
  <c r="V42" i="1"/>
  <c r="P42" i="1"/>
  <c r="K42" i="1"/>
  <c r="E42" i="1"/>
  <c r="D58" i="1"/>
  <c r="C58" i="1"/>
  <c r="B58" i="1"/>
  <c r="A58" i="1"/>
  <c r="AQ181" i="1"/>
  <c r="AP181" i="1"/>
  <c r="AO181" i="1"/>
  <c r="AN181" i="1"/>
  <c r="AL180" i="1" s="1"/>
  <c r="AL179" i="1"/>
  <c r="AR178" i="1"/>
  <c r="AL178" i="1"/>
  <c r="AF181" i="1"/>
  <c r="AE181" i="1"/>
  <c r="AD181" i="1"/>
  <c r="AC181" i="1"/>
  <c r="AA179" i="1"/>
  <c r="AG178" i="1"/>
  <c r="AA178" i="1"/>
  <c r="U181" i="1"/>
  <c r="T181" i="1"/>
  <c r="S181" i="1"/>
  <c r="R181" i="1"/>
  <c r="P180" i="1" s="1"/>
  <c r="P179" i="1"/>
  <c r="V178" i="1"/>
  <c r="P178" i="1"/>
  <c r="J181" i="1"/>
  <c r="I181" i="1"/>
  <c r="H181" i="1"/>
  <c r="G181" i="1"/>
  <c r="E180" i="1"/>
  <c r="E179" i="1"/>
  <c r="K178" i="1"/>
  <c r="E178" i="1"/>
  <c r="AQ165" i="1"/>
  <c r="AP165" i="1"/>
  <c r="AO165" i="1"/>
  <c r="AN165" i="1"/>
  <c r="AL163" i="1"/>
  <c r="AR162" i="1"/>
  <c r="AL162" i="1"/>
  <c r="AF165" i="1"/>
  <c r="AE165" i="1"/>
  <c r="AD165" i="1"/>
  <c r="AC165" i="1"/>
  <c r="AA163" i="1"/>
  <c r="AG162" i="1"/>
  <c r="AA162" i="1"/>
  <c r="U165" i="1"/>
  <c r="T165" i="1"/>
  <c r="S165" i="1"/>
  <c r="R165" i="1"/>
  <c r="P163" i="1"/>
  <c r="V162" i="1"/>
  <c r="P162" i="1"/>
  <c r="K162" i="1"/>
  <c r="H165" i="1"/>
  <c r="I165" i="1"/>
  <c r="J165" i="1"/>
  <c r="G165" i="1"/>
  <c r="E163" i="1"/>
  <c r="E162" i="1"/>
  <c r="AL44" i="1"/>
  <c r="P44" i="1"/>
  <c r="P164" i="1"/>
  <c r="AA164" i="1"/>
  <c r="AA180" i="1"/>
  <c r="AL93" i="1" l="1"/>
  <c r="E93" i="1"/>
  <c r="AL164" i="1"/>
  <c r="AA93" i="1"/>
  <c r="P93" i="1"/>
  <c r="AA44" i="1"/>
  <c r="E44" i="1"/>
  <c r="E164" i="1"/>
</calcChain>
</file>

<file path=xl/sharedStrings.xml><?xml version="1.0" encoding="utf-8"?>
<sst xmlns="http://schemas.openxmlformats.org/spreadsheetml/2006/main" count="548" uniqueCount="194">
  <si>
    <t>1.</t>
  </si>
  <si>
    <t>2.</t>
  </si>
  <si>
    <t>3.</t>
  </si>
  <si>
    <t>4.</t>
  </si>
  <si>
    <t>5.</t>
  </si>
  <si>
    <t>6.</t>
  </si>
  <si>
    <t>7.</t>
  </si>
  <si>
    <t>8.</t>
  </si>
  <si>
    <t>9.</t>
  </si>
  <si>
    <t>PLAN DE ÎNVĂŢĂMÂNT</t>
  </si>
  <si>
    <t xml:space="preserve">ore: </t>
  </si>
  <si>
    <t xml:space="preserve">credite: </t>
  </si>
  <si>
    <t>din care:</t>
  </si>
  <si>
    <t>(c, s, l, p)</t>
  </si>
  <si>
    <t>E</t>
  </si>
  <si>
    <t>FE</t>
  </si>
  <si>
    <t>nc</t>
  </si>
  <si>
    <t>c</t>
  </si>
  <si>
    <t>s</t>
  </si>
  <si>
    <t>l</t>
  </si>
  <si>
    <t>p</t>
  </si>
  <si>
    <t>CF</t>
  </si>
  <si>
    <t>VPI</t>
  </si>
  <si>
    <t>Exemplu</t>
  </si>
  <si>
    <t>DF</t>
  </si>
  <si>
    <t>ANUL I</t>
  </si>
  <si>
    <t>Legenda</t>
  </si>
  <si>
    <t>Analiza matematica</t>
  </si>
  <si>
    <t>Universitatea Politehnica Timişoara</t>
  </si>
  <si>
    <t>An universitar 2014 - 2015</t>
  </si>
  <si>
    <t xml:space="preserve">evaluări: </t>
  </si>
  <si>
    <t>VPI:</t>
  </si>
  <si>
    <t>Nume disciplina</t>
  </si>
  <si>
    <t>Cod</t>
  </si>
  <si>
    <t>(*) - discipline optionale activate in anul universitar 2014 / 2015</t>
  </si>
  <si>
    <t>ANUL II</t>
  </si>
  <si>
    <t>ANUL III</t>
  </si>
  <si>
    <t>ANUL IV</t>
  </si>
  <si>
    <t>DISCIPLINE OPTIONALE</t>
  </si>
  <si>
    <t>10.</t>
  </si>
  <si>
    <t>11.</t>
  </si>
  <si>
    <t>DISCIPLINE FACULTATIVE</t>
  </si>
  <si>
    <t>RECTOR,</t>
  </si>
  <si>
    <r>
      <rPr>
        <b/>
        <sz val="12"/>
        <color indexed="62"/>
        <rFont val="Arial"/>
        <family val="2"/>
      </rPr>
      <t>CF</t>
    </r>
    <r>
      <rPr>
        <sz val="12"/>
        <color indexed="62"/>
        <rFont val="Symbol"/>
        <family val="1"/>
        <charset val="2"/>
      </rPr>
      <t>Î</t>
    </r>
    <r>
      <rPr>
        <sz val="12"/>
        <color indexed="62"/>
        <rFont val="Arial"/>
        <family val="2"/>
      </rPr>
      <t>{DC, DD, DF, DS}</t>
    </r>
  </si>
  <si>
    <r>
      <rPr>
        <b/>
        <sz val="12"/>
        <color indexed="62"/>
        <rFont val="Arial"/>
        <family val="2"/>
      </rPr>
      <t>DC</t>
    </r>
    <r>
      <rPr>
        <sz val="12"/>
        <color indexed="62"/>
        <rFont val="Arial"/>
        <family val="2"/>
      </rPr>
      <t xml:space="preserve"> - disciplina complementara</t>
    </r>
  </si>
  <si>
    <r>
      <rPr>
        <b/>
        <sz val="12"/>
        <color indexed="62"/>
        <rFont val="Arial"/>
        <family val="2"/>
      </rPr>
      <t>DD</t>
    </r>
    <r>
      <rPr>
        <sz val="12"/>
        <color indexed="62"/>
        <rFont val="Arial"/>
        <family val="2"/>
      </rPr>
      <t xml:space="preserve"> - disciplina in domeniu</t>
    </r>
  </si>
  <si>
    <r>
      <rPr>
        <b/>
        <sz val="12"/>
        <color indexed="62"/>
        <rFont val="Arial"/>
        <family val="2"/>
      </rPr>
      <t>DF</t>
    </r>
    <r>
      <rPr>
        <sz val="12"/>
        <color indexed="62"/>
        <rFont val="Arial"/>
        <family val="2"/>
      </rPr>
      <t xml:space="preserve"> - disciplina fundamentala</t>
    </r>
  </si>
  <si>
    <r>
      <rPr>
        <b/>
        <sz val="12"/>
        <color indexed="62"/>
        <rFont val="Arial"/>
        <family val="2"/>
      </rPr>
      <t>DS</t>
    </r>
    <r>
      <rPr>
        <sz val="12"/>
        <color indexed="62"/>
        <rFont val="Arial"/>
        <family val="2"/>
      </rPr>
      <t xml:space="preserve"> - disciplina de specialitate</t>
    </r>
  </si>
  <si>
    <r>
      <t>Nota</t>
    </r>
    <r>
      <rPr>
        <sz val="12"/>
        <color indexed="18"/>
        <rFont val="Arial"/>
        <family val="2"/>
      </rPr>
      <t xml:space="preserve">: Din fiecare dintre grupurile de </t>
    </r>
    <r>
      <rPr>
        <b/>
        <sz val="12"/>
        <color indexed="18"/>
        <rFont val="Arial"/>
        <family val="2"/>
      </rPr>
      <t xml:space="preserve">Discipline opţionale </t>
    </r>
    <r>
      <rPr>
        <sz val="12"/>
        <color indexed="18"/>
        <rFont val="Arial"/>
        <family val="2"/>
      </rPr>
      <t>se activează un număr de discipline  în funcţie de opţiunile studenţilor, de numărul studenţilor şi de acoperirea financiară.</t>
    </r>
  </si>
  <si>
    <t>SEMESTRUL 1</t>
  </si>
  <si>
    <t>SEMESTRUL 2</t>
  </si>
  <si>
    <t>SEMESTRUL 3</t>
  </si>
  <si>
    <t>SEMESTRUL 4</t>
  </si>
  <si>
    <t>SEMESTRUL 5</t>
  </si>
  <si>
    <t>SEMESTRUL 6</t>
  </si>
  <si>
    <t>SEMESTRUL 7</t>
  </si>
  <si>
    <t>SEMESTRUL 8</t>
  </si>
  <si>
    <t>Prof.univ.dr.ing.Viorel-Aurel ŞERBAN</t>
  </si>
  <si>
    <r>
      <rPr>
        <b/>
        <sz val="11"/>
        <color indexed="62"/>
        <rFont val="Arial"/>
        <family val="2"/>
      </rPr>
      <t>s</t>
    </r>
    <r>
      <rPr>
        <sz val="11"/>
        <color indexed="62"/>
        <rFont val="Arial"/>
        <family val="2"/>
      </rPr>
      <t>=nr.ore seminar</t>
    </r>
  </si>
  <si>
    <r>
      <rPr>
        <b/>
        <sz val="11"/>
        <color indexed="62"/>
        <rFont val="Arial"/>
        <family val="2"/>
      </rPr>
      <t>l</t>
    </r>
    <r>
      <rPr>
        <sz val="11"/>
        <color indexed="62"/>
        <rFont val="Arial"/>
        <family val="2"/>
      </rPr>
      <t>=nr.ore laborator</t>
    </r>
  </si>
  <si>
    <r>
      <rPr>
        <b/>
        <sz val="11"/>
        <color indexed="62"/>
        <rFont val="Arial"/>
        <family val="2"/>
      </rPr>
      <t>p</t>
    </r>
    <r>
      <rPr>
        <sz val="11"/>
        <color indexed="62"/>
        <rFont val="Arial"/>
        <family val="2"/>
      </rPr>
      <t>=nr.ore proiect</t>
    </r>
  </si>
  <si>
    <r>
      <rPr>
        <b/>
        <sz val="11"/>
        <color indexed="62"/>
        <rFont val="Arial"/>
        <family val="2"/>
      </rPr>
      <t>CF=</t>
    </r>
    <r>
      <rPr>
        <sz val="11"/>
        <color indexed="62"/>
        <rFont val="Arial"/>
        <family val="2"/>
      </rPr>
      <t>categorie formativa careia ii apartine disciplina</t>
    </r>
  </si>
  <si>
    <r>
      <rPr>
        <b/>
        <sz val="11"/>
        <color indexed="62"/>
        <rFont val="Arial"/>
        <family val="2"/>
      </rPr>
      <t>Cod</t>
    </r>
    <r>
      <rPr>
        <sz val="11"/>
        <color indexed="62"/>
        <rFont val="Arial"/>
        <family val="2"/>
      </rPr>
      <t xml:space="preserve"> = cod disciplina</t>
    </r>
  </si>
  <si>
    <r>
      <rPr>
        <b/>
        <sz val="11"/>
        <color indexed="62"/>
        <rFont val="Arial"/>
        <family val="2"/>
      </rPr>
      <t xml:space="preserve">nc </t>
    </r>
    <r>
      <rPr>
        <sz val="11"/>
        <color indexed="62"/>
        <rFont val="Arial"/>
        <family val="2"/>
      </rPr>
      <t>= nr.credite transferabile</t>
    </r>
  </si>
  <si>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= forma de evaluare</t>
    </r>
  </si>
  <si>
    <r>
      <t xml:space="preserve"> </t>
    </r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</t>
    </r>
    <r>
      <rPr>
        <sz val="11"/>
        <color indexed="62"/>
        <rFont val="Symbol"/>
        <family val="1"/>
        <charset val="2"/>
      </rPr>
      <t>Î</t>
    </r>
    <r>
      <rPr>
        <sz val="11"/>
        <color indexed="62"/>
        <rFont val="Arial"/>
        <family val="2"/>
      </rPr>
      <t xml:space="preserve"> {E, D, C, P-E, P-D}</t>
    </r>
  </si>
  <si>
    <r>
      <rPr>
        <b/>
        <sz val="11"/>
        <color indexed="62"/>
        <rFont val="Arial"/>
        <family val="2"/>
      </rPr>
      <t>E</t>
    </r>
    <r>
      <rPr>
        <sz val="11"/>
        <color indexed="62"/>
        <rFont val="Arial"/>
        <family val="2"/>
      </rPr>
      <t>=examen</t>
    </r>
  </si>
  <si>
    <r>
      <rPr>
        <b/>
        <sz val="11"/>
        <color indexed="62"/>
        <rFont val="Arial"/>
        <family val="2"/>
      </rPr>
      <t>D</t>
    </r>
    <r>
      <rPr>
        <sz val="11"/>
        <color indexed="62"/>
        <rFont val="Arial"/>
        <family val="2"/>
      </rPr>
      <t>=evaluare distribuita</t>
    </r>
  </si>
  <si>
    <r>
      <rPr>
        <b/>
        <sz val="11"/>
        <color indexed="62"/>
        <rFont val="Arial"/>
        <family val="2"/>
      </rPr>
      <t>VPI</t>
    </r>
    <r>
      <rPr>
        <sz val="11"/>
        <color indexed="62"/>
        <rFont val="Arial"/>
        <family val="2"/>
      </rPr>
      <t xml:space="preserve"> = volum de ore necesar pregatirii individuale</t>
    </r>
  </si>
  <si>
    <r>
      <rPr>
        <b/>
        <sz val="11"/>
        <color indexed="62"/>
        <rFont val="Arial"/>
        <family val="2"/>
      </rPr>
      <t>P - E</t>
    </r>
    <r>
      <rPr>
        <sz val="11"/>
        <color indexed="62"/>
        <rFont val="Arial"/>
        <family val="2"/>
      </rPr>
      <t xml:space="preserve"> - proiect autonom cu examinare ca si in cazul   disciplinelor cu examen</t>
    </r>
  </si>
  <si>
    <r>
      <rPr>
        <b/>
        <sz val="11"/>
        <color indexed="62"/>
        <rFont val="Arial"/>
        <family val="2"/>
      </rPr>
      <t>P - D</t>
    </r>
    <r>
      <rPr>
        <sz val="11"/>
        <color indexed="62"/>
        <rFont val="Arial"/>
        <family val="2"/>
      </rPr>
      <t xml:space="preserve"> - proiect autonom cu examinare ca si in cazul disciplinelor cu evaluare distribuita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</si>
  <si>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>=nr.ore curs/semestru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</si>
  <si>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 xml:space="preserve">=colocviu </t>
    </r>
  </si>
  <si>
    <t>12.</t>
  </si>
  <si>
    <t>DECAN,</t>
  </si>
  <si>
    <t>CodRSI.</t>
  </si>
  <si>
    <t>Cod DFI.</t>
  </si>
  <si>
    <t>CodDII.</t>
  </si>
  <si>
    <t>CodDL</t>
  </si>
  <si>
    <t>:</t>
  </si>
  <si>
    <t>CodDL.</t>
  </si>
  <si>
    <t>CodS</t>
  </si>
  <si>
    <t>total/ sem.</t>
  </si>
  <si>
    <t>total/ săpt.</t>
  </si>
  <si>
    <t>Responsabilitate socială şi activism civic</t>
  </si>
  <si>
    <t>DC</t>
  </si>
  <si>
    <t>Disciplină opţională 1</t>
  </si>
  <si>
    <t>Disciplină opţională 2</t>
  </si>
  <si>
    <t>Disciplină opţională 3</t>
  </si>
  <si>
    <t>Disciplină opţională 4</t>
  </si>
  <si>
    <t>D</t>
  </si>
  <si>
    <t>* cu durata de 7 săptămâni x 26 ore din care stagiu de practică 2 săptămâni x 26 ore;  **constă din: a. verificarea cunoştinţelor fundamentale şi de specialitate; b. susţinerea lucrării de licenţă/diplomă.</t>
  </si>
  <si>
    <t>Facultatea de Mecanica</t>
  </si>
  <si>
    <r>
      <t xml:space="preserve">Domeniul fundamental de ierarhizare </t>
    </r>
    <r>
      <rPr>
        <b/>
        <sz val="14"/>
        <color indexed="18"/>
        <rFont val="Arial"/>
        <family val="2"/>
      </rPr>
      <t>(DFI):</t>
    </r>
    <r>
      <rPr>
        <sz val="14"/>
        <color indexed="18"/>
        <rFont val="Arial"/>
        <family val="2"/>
      </rPr>
      <t xml:space="preserve"> Ştiinţe inginereşti</t>
    </r>
  </si>
  <si>
    <r>
      <t xml:space="preserve">Ramura de stiinta </t>
    </r>
    <r>
      <rPr>
        <b/>
        <sz val="14"/>
        <color indexed="18"/>
        <rFont val="Arial"/>
        <family val="2"/>
      </rPr>
      <t>(RSI):</t>
    </r>
    <r>
      <rPr>
        <sz val="14"/>
        <color indexed="18"/>
        <rFont val="Arial"/>
        <family val="2"/>
      </rPr>
      <t xml:space="preserve"> Ingineria Transporturilor</t>
    </r>
  </si>
  <si>
    <r>
      <t xml:space="preserve">Domeniul de ierarhizare </t>
    </r>
    <r>
      <rPr>
        <b/>
        <sz val="14"/>
        <color indexed="18"/>
        <rFont val="Arial"/>
        <family val="2"/>
      </rPr>
      <t>(DII):</t>
    </r>
    <r>
      <rPr>
        <sz val="14"/>
        <color indexed="18"/>
        <rFont val="Arial"/>
        <family val="2"/>
      </rPr>
      <t xml:space="preserve"> Inginerie aerospaţială, autovehicule, transporturi</t>
    </r>
  </si>
  <si>
    <r>
      <t xml:space="preserve">Domeniul de licenta </t>
    </r>
    <r>
      <rPr>
        <b/>
        <sz val="14"/>
        <color indexed="18"/>
        <rFont val="Arial"/>
        <family val="2"/>
      </rPr>
      <t>(DL):</t>
    </r>
    <r>
      <rPr>
        <sz val="14"/>
        <color indexed="18"/>
        <rFont val="Arial"/>
        <family val="2"/>
      </rPr>
      <t xml:space="preserve"> Ingineria autovehiculelor</t>
    </r>
  </si>
  <si>
    <t>Analiză matematică</t>
  </si>
  <si>
    <t>Algebră liniară, geometrie analitică şi diferenţială</t>
  </si>
  <si>
    <t>Fizică</t>
  </si>
  <si>
    <t>Programarea calculatoarelor şi limbaje de programare</t>
  </si>
  <si>
    <t>Geometrie descriptivă</t>
  </si>
  <si>
    <t>Chimie generală</t>
  </si>
  <si>
    <t>Limbi de circulaţie internaţională 1</t>
  </si>
  <si>
    <t>Educaţie fizică</t>
  </si>
  <si>
    <t>Bazele ingineriei autovehiculelor</t>
  </si>
  <si>
    <t>Matematici speciale</t>
  </si>
  <si>
    <t xml:space="preserve">Ştiinţa materialelor </t>
  </si>
  <si>
    <t>Mecanică I</t>
  </si>
  <si>
    <t>Desen tehnic şi infografică I</t>
  </si>
  <si>
    <t>Tehnologia materialelor</t>
  </si>
  <si>
    <t>Cultură şi civilizaţie</t>
  </si>
  <si>
    <t>Limbi de circulaţie internaţională 2</t>
  </si>
  <si>
    <t>Electrotehnică</t>
  </si>
  <si>
    <t>Metode numerice</t>
  </si>
  <si>
    <t>Rezistenţa materialelor I</t>
  </si>
  <si>
    <t>Control dimensional şi măsurători tehnice</t>
  </si>
  <si>
    <t>Mecanică II</t>
  </si>
  <si>
    <t>Desen tehnic şi infografică II</t>
  </si>
  <si>
    <t>Mecanisme</t>
  </si>
  <si>
    <t>Electronica aplicată</t>
  </si>
  <si>
    <t>Mecanica fluidelor</t>
  </si>
  <si>
    <t>Rezistenţa materialelor II</t>
  </si>
  <si>
    <t>Vibraţii mecanice</t>
  </si>
  <si>
    <t>Organe de maşini I</t>
  </si>
  <si>
    <t>Termotehnică</t>
  </si>
  <si>
    <r>
      <t xml:space="preserve">Specializarea </t>
    </r>
    <r>
      <rPr>
        <b/>
        <sz val="14"/>
        <color indexed="18"/>
        <rFont val="Arial"/>
        <family val="2"/>
      </rPr>
      <t>(S):</t>
    </r>
    <r>
      <rPr>
        <sz val="14"/>
        <color indexed="18"/>
        <rFont val="Arial"/>
        <family val="2"/>
      </rPr>
      <t xml:space="preserve"> Autovehicule rutiere</t>
    </r>
  </si>
  <si>
    <t>Organe de maşini II</t>
  </si>
  <si>
    <t>Acţionari hidraulice şi pneumatice</t>
  </si>
  <si>
    <t>Bazele sistemelor automate</t>
  </si>
  <si>
    <t>Metoda elementului finit</t>
  </si>
  <si>
    <t>Dinamica autovehiculelor I</t>
  </si>
  <si>
    <t>Termogazodinamica</t>
  </si>
  <si>
    <t>Comunicare</t>
  </si>
  <si>
    <t>Practică 45 ore/sem.</t>
  </si>
  <si>
    <t>Procese şi caracteristici ale motoarelor cu ardere internă I</t>
  </si>
  <si>
    <t>Tehnologia de fabricaţie a autovehiculelor</t>
  </si>
  <si>
    <t>Proiectare asistată de calculator</t>
  </si>
  <si>
    <t>Echipamentul electric şi electronic al autovehiculelor</t>
  </si>
  <si>
    <t>Dinamica autovehiculelor II</t>
  </si>
  <si>
    <t>Procese şi caracteristici ale motoarelor cu ardere internă II</t>
  </si>
  <si>
    <t>Sisteme auxiliare pentru autovehicule</t>
  </si>
  <si>
    <t>Diagnosticarea autovehiculelor</t>
  </si>
  <si>
    <t>Disciplină opţională 5</t>
  </si>
  <si>
    <t>Disciplină opţională 6</t>
  </si>
  <si>
    <t>Materiale speciale pentru autovehicule</t>
  </si>
  <si>
    <t>Legislaţie. Norme şi regulamente</t>
  </si>
  <si>
    <t>Caroserii şi structuri portante</t>
  </si>
  <si>
    <t>Întreţinerea şi repararea autovehiculelor</t>
  </si>
  <si>
    <t>Confort şi ergonomie</t>
  </si>
  <si>
    <t>Tractoare</t>
  </si>
  <si>
    <t>Automobilul şi mediul</t>
  </si>
  <si>
    <t>Fiabilitate si terotehnica</t>
  </si>
  <si>
    <t>Sisteme de propulsie alternativă</t>
  </si>
  <si>
    <t>Managementul proiectelor</t>
  </si>
  <si>
    <t>Mecatronica automobilelor</t>
  </si>
  <si>
    <t>Logistica transporturilor rutiere</t>
  </si>
  <si>
    <t>Management</t>
  </si>
  <si>
    <t>Psihologia educatiei</t>
  </si>
  <si>
    <t>Psihologia educatiei *</t>
  </si>
  <si>
    <t>*  Disciplinele "Psihologia educatiei" si "Pedagogie I" se contracteaza numai de catre studentii care nu au urmat aceste discipline in cursul anului I.</t>
  </si>
  <si>
    <t>Didactica specialitatii</t>
  </si>
  <si>
    <t xml:space="preserve"> Pedagogie II            (Teoria si metodologia instruirii; Teoria si metodologia evaluarii)</t>
  </si>
  <si>
    <t xml:space="preserve"> Pedagogie I*            (Fundamente pedagogice;Teoria si metodologia curriculum-ului)</t>
  </si>
  <si>
    <t>Pedagogie I      (Fundamente pedagogice;Teoria si metodologia curriculum-ului)</t>
  </si>
  <si>
    <t>Elemente de legislaţie rutieră</t>
  </si>
  <si>
    <t>Tendinţe actuale în industria autovehiculelor</t>
  </si>
  <si>
    <t>Utilizarea combustibililor gazoşi în tehnică</t>
  </si>
  <si>
    <t>A/R</t>
  </si>
  <si>
    <t>C</t>
  </si>
  <si>
    <t>DD</t>
  </si>
  <si>
    <t>DS</t>
  </si>
  <si>
    <t>Construcţia şi calculul autovehiculelor I</t>
  </si>
  <si>
    <t>Construcţia şi calculul autovehiculelor II</t>
  </si>
  <si>
    <t>Construcţia şi calculul motoarelor cu ardere internă</t>
  </si>
  <si>
    <t>Construcţia şi calculul motoarelor cu ardere internă - Proiect</t>
  </si>
  <si>
    <t>Incercarea şi omologarea autovehiculelor</t>
  </si>
  <si>
    <t>evaluări:4E, 4D, 1A/R</t>
  </si>
  <si>
    <t>evaluări:4E,3D,1A/R</t>
  </si>
  <si>
    <t xml:space="preserve">evaluări:4E,3D,1A/R </t>
  </si>
  <si>
    <t>Practică    40 ore/semestru</t>
  </si>
  <si>
    <t>evaluări: 4E,3D,1A/R,1C</t>
  </si>
  <si>
    <t xml:space="preserve">evaluări:4E,3D,1C  </t>
  </si>
  <si>
    <t>Microeconomie</t>
  </si>
  <si>
    <t>Voluntariat</t>
  </si>
  <si>
    <t>Marketing</t>
  </si>
  <si>
    <t xml:space="preserve">evaluări:4E,4D,1C </t>
  </si>
  <si>
    <t>evaluări: 6E,1D</t>
  </si>
  <si>
    <t>Combustibili, lubrifianţi şi materiale pentru autovehicule</t>
  </si>
  <si>
    <t xml:space="preserve">evaluări:4E,4D,1C  </t>
  </si>
  <si>
    <t>Elaborare proiect de diplomă*</t>
  </si>
  <si>
    <t>Examen de diplomă**</t>
  </si>
  <si>
    <t>PROF.DR.ING.INOCENTIU MANIU</t>
  </si>
  <si>
    <t>PROF.DR.ING.INOCENŢIU MANIU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</si>
</sst>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sz val="12"/>
      <color indexed="56"/>
      <name val="Arial"/>
      <family val="2"/>
    </font>
    <font>
      <sz val="12"/>
      <color indexed="62"/>
      <name val="Symbol"/>
      <family val="1"/>
      <charset val="2"/>
    </font>
    <font>
      <sz val="12"/>
      <color indexed="18"/>
      <name val="Microsoft Sans Serif"/>
      <family val="2"/>
    </font>
    <font>
      <sz val="12"/>
      <color indexed="62"/>
      <name val="Microsoft Sans Serif"/>
      <family val="2"/>
    </font>
    <font>
      <sz val="12"/>
      <color indexed="18"/>
      <name val="Verdana"/>
      <family val="2"/>
    </font>
    <font>
      <sz val="12"/>
      <name val="Verdana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b/>
      <sz val="14"/>
      <color indexed="18"/>
      <name val="Arial"/>
      <family val="2"/>
    </font>
    <font>
      <sz val="11"/>
      <color indexed="62"/>
      <name val="Symbol"/>
      <family val="1"/>
      <charset val="2"/>
    </font>
    <font>
      <sz val="11"/>
      <color indexed="18"/>
      <name val="Microsoft Sans Serif"/>
      <family val="2"/>
    </font>
    <font>
      <sz val="10"/>
      <color indexed="62"/>
      <name val="Arial"/>
      <family val="2"/>
    </font>
    <font>
      <sz val="10"/>
      <color indexed="62"/>
      <name val="Microsoft Sans Serif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14"/>
      <color indexed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trike/>
      <sz val="14"/>
      <color indexed="18"/>
      <name val="Arial"/>
      <family val="2"/>
    </font>
    <font>
      <b/>
      <sz val="14"/>
      <color indexed="62"/>
      <name val="Arial"/>
      <family val="2"/>
    </font>
    <font>
      <sz val="14"/>
      <color indexed="18"/>
      <name val="Verdana"/>
      <family val="2"/>
    </font>
    <font>
      <sz val="14"/>
      <name val="Verdana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sz val="11"/>
      <color indexed="56"/>
      <name val="Arial"/>
      <family val="2"/>
    </font>
    <font>
      <b/>
      <sz val="12"/>
      <color indexed="18"/>
      <name val="Arial"/>
      <family val="2"/>
    </font>
    <font>
      <sz val="14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2"/>
      </top>
      <bottom style="double">
        <color indexed="64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2"/>
      </right>
      <top style="double">
        <color indexed="64"/>
      </top>
      <bottom style="double">
        <color indexed="64"/>
      </bottom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2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5" fillId="0" borderId="2" xfId="0" applyFont="1" applyFill="1" applyBorder="1"/>
    <xf numFmtId="0" fontId="5" fillId="0" borderId="5" xfId="0" applyFont="1" applyFill="1" applyBorder="1"/>
    <xf numFmtId="0" fontId="3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/>
    <xf numFmtId="0" fontId="11" fillId="0" borderId="0" xfId="0" applyFont="1" applyFill="1" applyBorder="1"/>
    <xf numFmtId="0" fontId="2" fillId="0" borderId="0" xfId="0" applyFont="1" applyFill="1" applyAlignment="1"/>
    <xf numFmtId="0" fontId="12" fillId="0" borderId="0" xfId="0" applyFont="1" applyFill="1" applyAlignment="1"/>
    <xf numFmtId="0" fontId="13" fillId="0" borderId="0" xfId="0" applyFont="1"/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30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" fillId="0" borderId="2" xfId="0" applyFont="1" applyFill="1" applyBorder="1"/>
    <xf numFmtId="0" fontId="3" fillId="0" borderId="0" xfId="0" applyFont="1" applyFill="1" applyBorder="1"/>
    <xf numFmtId="0" fontId="3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quotePrefix="1" applyFont="1" applyFill="1" applyBorder="1" applyAlignment="1">
      <alignment vertical="center" wrapText="1"/>
    </xf>
    <xf numFmtId="0" fontId="19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1" fillId="0" borderId="0" xfId="0" applyFont="1" applyAlignment="1"/>
    <xf numFmtId="0" fontId="5" fillId="0" borderId="13" xfId="0" applyFont="1" applyFill="1" applyBorder="1" applyAlignment="1">
      <alignment horizontal="left" vertical="center"/>
    </xf>
    <xf numFmtId="0" fontId="5" fillId="0" borderId="15" xfId="0" applyFont="1" applyFill="1" applyBorder="1"/>
    <xf numFmtId="0" fontId="33" fillId="0" borderId="0" xfId="0" applyFont="1" applyFill="1" applyAlignment="1"/>
    <xf numFmtId="0" fontId="33" fillId="0" borderId="0" xfId="0" applyFont="1" applyFill="1"/>
    <xf numFmtId="0" fontId="1" fillId="0" borderId="0" xfId="0" applyFont="1" applyFill="1" applyAlignment="1"/>
    <xf numFmtId="0" fontId="5" fillId="0" borderId="16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vertical="center" wrapText="1" shrinkToFit="1"/>
    </xf>
    <xf numFmtId="0" fontId="21" fillId="0" borderId="0" xfId="0" applyFont="1" applyFill="1" applyBorder="1" applyAlignment="1">
      <alignment vertical="center"/>
    </xf>
    <xf numFmtId="0" fontId="22" fillId="0" borderId="19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4" fillId="0" borderId="0" xfId="0" applyFont="1" applyFill="1"/>
    <xf numFmtId="0" fontId="25" fillId="0" borderId="0" xfId="0" applyFont="1" applyFill="1" applyAlignment="1">
      <alignment horizont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4" fillId="0" borderId="0" xfId="0" applyFont="1"/>
    <xf numFmtId="0" fontId="23" fillId="0" borderId="24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3" fontId="23" fillId="0" borderId="29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9" fillId="0" borderId="0" xfId="0" applyFont="1"/>
    <xf numFmtId="0" fontId="23" fillId="0" borderId="29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24" fillId="0" borderId="15" xfId="0" applyFont="1" applyFill="1" applyBorder="1"/>
    <xf numFmtId="0" fontId="23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/>
    <xf numFmtId="0" fontId="21" fillId="0" borderId="2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14" fillId="0" borderId="0" xfId="0" quotePrefix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vertical="center"/>
    </xf>
    <xf numFmtId="0" fontId="13" fillId="0" borderId="0" xfId="0" applyFont="1" applyFill="1"/>
    <xf numFmtId="0" fontId="28" fillId="0" borderId="0" xfId="0" applyFont="1" applyFill="1" applyAlignment="1"/>
    <xf numFmtId="0" fontId="29" fillId="0" borderId="0" xfId="0" applyFont="1" applyFill="1"/>
    <xf numFmtId="0" fontId="16" fillId="0" borderId="28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5" fillId="0" borderId="16" xfId="0" applyFont="1" applyFill="1" applyBorder="1" applyAlignment="1"/>
    <xf numFmtId="0" fontId="1" fillId="0" borderId="1" xfId="0" applyFont="1" applyFill="1" applyBorder="1" applyAlignment="1">
      <alignment vertical="center"/>
    </xf>
    <xf numFmtId="0" fontId="6" fillId="0" borderId="6" xfId="0" applyFont="1" applyFill="1" applyBorder="1" applyAlignment="1"/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quotePrefix="1" applyFont="1" applyFill="1" applyBorder="1" applyAlignment="1">
      <alignment horizontal="left" vertical="center" wrapText="1"/>
    </xf>
    <xf numFmtId="0" fontId="18" fillId="0" borderId="12" xfId="0" applyFont="1" applyFill="1" applyBorder="1"/>
    <xf numFmtId="0" fontId="0" fillId="0" borderId="0" xfId="0" applyFill="1"/>
    <xf numFmtId="0" fontId="3" fillId="0" borderId="11" xfId="0" applyFont="1" applyFill="1" applyBorder="1"/>
    <xf numFmtId="0" fontId="3" fillId="0" borderId="7" xfId="0" applyFont="1" applyFill="1" applyBorder="1"/>
    <xf numFmtId="0" fontId="5" fillId="0" borderId="7" xfId="0" applyFont="1" applyFill="1" applyBorder="1"/>
    <xf numFmtId="0" fontId="5" fillId="0" borderId="7" xfId="0" applyFont="1" applyFill="1" applyBorder="1" applyAlignment="1">
      <alignment horizontal="left" vertical="center"/>
    </xf>
    <xf numFmtId="0" fontId="7" fillId="0" borderId="7" xfId="0" quotePrefix="1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23" fillId="0" borderId="0" xfId="0" applyFont="1" applyFill="1" applyAlignment="1"/>
    <xf numFmtId="0" fontId="24" fillId="0" borderId="30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/>
    </xf>
    <xf numFmtId="49" fontId="23" fillId="0" borderId="39" xfId="0" applyNumberFormat="1" applyFont="1" applyFill="1" applyBorder="1" applyAlignment="1">
      <alignment horizontal="center" vertical="center" wrapText="1"/>
    </xf>
    <xf numFmtId="49" fontId="23" fillId="0" borderId="40" xfId="0" applyNumberFormat="1" applyFont="1" applyFill="1" applyBorder="1" applyAlignment="1">
      <alignment horizontal="center" vertical="center" wrapText="1"/>
    </xf>
    <xf numFmtId="49" fontId="23" fillId="0" borderId="32" xfId="0" applyNumberFormat="1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37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1" fontId="16" fillId="0" borderId="24" xfId="0" applyNumberFormat="1" applyFont="1" applyFill="1" applyBorder="1" applyAlignment="1">
      <alignment horizontal="center" vertical="center"/>
    </xf>
    <xf numFmtId="1" fontId="16" fillId="0" borderId="28" xfId="0" applyNumberFormat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0" borderId="45" xfId="0" quotePrefix="1" applyFont="1" applyFill="1" applyBorder="1" applyAlignment="1">
      <alignment horizontal="center" vertical="center" wrapText="1" shrinkToFit="1"/>
    </xf>
    <xf numFmtId="0" fontId="1" fillId="0" borderId="46" xfId="0" quotePrefix="1" applyFont="1" applyFill="1" applyBorder="1" applyAlignment="1">
      <alignment horizontal="center" vertical="center" wrapText="1" shrinkToFit="1"/>
    </xf>
    <xf numFmtId="0" fontId="1" fillId="0" borderId="47" xfId="0" quotePrefix="1" applyFont="1" applyFill="1" applyBorder="1" applyAlignment="1">
      <alignment horizontal="center" vertical="center" wrapText="1" shrinkToFit="1"/>
    </xf>
    <xf numFmtId="49" fontId="23" fillId="0" borderId="39" xfId="0" applyNumberFormat="1" applyFont="1" applyFill="1" applyBorder="1" applyAlignment="1">
      <alignment horizontal="center" vertical="top" wrapText="1"/>
    </xf>
    <xf numFmtId="49" fontId="23" fillId="0" borderId="32" xfId="0" applyNumberFormat="1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3" fillId="0" borderId="43" xfId="0" quotePrefix="1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14" fillId="0" borderId="0" xfId="0" quotePrefix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0</xdr:rowOff>
    </xdr:from>
    <xdr:to>
      <xdr:col>44</xdr:col>
      <xdr:colOff>314326</xdr:colOff>
      <xdr:row>4</xdr:row>
      <xdr:rowOff>57150</xdr:rowOff>
    </xdr:to>
    <xdr:pic>
      <xdr:nvPicPr>
        <xdr:cNvPr id="109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49300" y="0"/>
          <a:ext cx="28575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7"/>
  <sheetViews>
    <sheetView tabSelected="1" view="pageBreakPreview" topLeftCell="A6" zoomScale="70" zoomScaleNormal="100" zoomScaleSheetLayoutView="70" workbookViewId="0">
      <selection activeCell="M21" sqref="M21:W22"/>
    </sheetView>
  </sheetViews>
  <sheetFormatPr defaultRowHeight="12.75" x14ac:dyDescent="0.2"/>
  <cols>
    <col min="1" max="1" width="7.28515625" customWidth="1"/>
    <col min="2" max="4" width="6.7109375" customWidth="1"/>
    <col min="5" max="5" width="4.28515625" customWidth="1"/>
    <col min="6" max="6" width="5.85546875" customWidth="1"/>
    <col min="7" max="7" width="4.85546875" customWidth="1"/>
    <col min="8" max="8" width="5.42578125" customWidth="1"/>
    <col min="9" max="10" width="5.28515625" customWidth="1"/>
    <col min="11" max="11" width="5" customWidth="1"/>
    <col min="12" max="12" width="7.140625" style="112" customWidth="1"/>
    <col min="13" max="14" width="5.7109375" customWidth="1"/>
    <col min="15" max="15" width="6.85546875" customWidth="1"/>
    <col min="16" max="16" width="4.28515625" customWidth="1"/>
    <col min="17" max="17" width="5.7109375" customWidth="1"/>
    <col min="18" max="20" width="4.28515625" customWidth="1"/>
    <col min="21" max="21" width="6.140625" customWidth="1"/>
    <col min="22" max="22" width="5.140625" customWidth="1"/>
    <col min="23" max="23" width="7.5703125" style="112" customWidth="1"/>
    <col min="24" max="25" width="5.7109375" customWidth="1"/>
    <col min="26" max="26" width="7.5703125" customWidth="1"/>
    <col min="27" max="27" width="4.28515625" customWidth="1"/>
    <col min="28" max="28" width="6" customWidth="1"/>
    <col min="29" max="31" width="4.28515625" customWidth="1"/>
    <col min="32" max="32" width="6.5703125" customWidth="1"/>
    <col min="33" max="33" width="5.5703125" customWidth="1"/>
    <col min="34" max="34" width="8" style="112" customWidth="1"/>
    <col min="35" max="36" width="5.7109375" customWidth="1"/>
    <col min="37" max="37" width="7.42578125" customWidth="1"/>
    <col min="38" max="38" width="4.28515625" customWidth="1"/>
    <col min="39" max="39" width="5.85546875" customWidth="1"/>
    <col min="40" max="43" width="4.28515625" customWidth="1"/>
    <col min="44" max="44" width="5" customWidth="1"/>
    <col min="45" max="45" width="8" style="112" customWidth="1"/>
  </cols>
  <sheetData>
    <row r="1" spans="1:45" s="20" customFormat="1" ht="18" x14ac:dyDescent="0.25">
      <c r="A1" s="8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s="4" customFormat="1" ht="18" x14ac:dyDescent="0.25">
      <c r="A2" s="1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45" s="4" customFormat="1" ht="18" x14ac:dyDescent="0.25">
      <c r="A3" s="1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45" s="4" customFormat="1" ht="18" x14ac:dyDescent="0.25">
      <c r="A4" s="122" t="s">
        <v>93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45" s="4" customFormat="1" ht="18" x14ac:dyDescent="0.25">
      <c r="A5" s="122" t="s">
        <v>94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45" s="4" customFormat="1" ht="18" x14ac:dyDescent="0.25">
      <c r="A6" s="122" t="s">
        <v>95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45" s="97" customFormat="1" ht="18" x14ac:dyDescent="0.25">
      <c r="A7" s="122" t="s">
        <v>96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45" s="99" customFormat="1" ht="18" x14ac:dyDescent="0.25">
      <c r="A8" s="122" t="s">
        <v>126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</row>
    <row r="9" spans="1:45" s="4" customFormat="1" ht="15" x14ac:dyDescent="0.2">
      <c r="A9" s="55" t="s">
        <v>76</v>
      </c>
      <c r="B9" s="56" t="s">
        <v>75</v>
      </c>
      <c r="C9" s="56" t="s">
        <v>77</v>
      </c>
      <c r="D9" s="56" t="s">
        <v>78</v>
      </c>
      <c r="E9" s="57" t="s">
        <v>79</v>
      </c>
      <c r="F9" s="54"/>
      <c r="G9" s="54"/>
      <c r="H9" s="50"/>
      <c r="I9" s="5"/>
    </row>
    <row r="10" spans="1:45" s="4" customFormat="1" ht="15" x14ac:dyDescent="0.2">
      <c r="A10" s="58">
        <v>20</v>
      </c>
      <c r="B10" s="59">
        <v>40</v>
      </c>
      <c r="C10" s="59">
        <v>10</v>
      </c>
      <c r="D10" s="59">
        <v>160</v>
      </c>
      <c r="E10" s="60"/>
      <c r="F10" s="50"/>
      <c r="G10" s="50"/>
      <c r="H10" s="50"/>
      <c r="I10" s="4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45" s="3" customFormat="1" ht="18" x14ac:dyDescent="0.25">
      <c r="A11" s="176" t="s">
        <v>9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</row>
    <row r="12" spans="1:45" s="3" customFormat="1" ht="18.75" thickBot="1" x14ac:dyDescent="0.3">
      <c r="A12" s="176" t="s">
        <v>29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</row>
    <row r="13" spans="1:45" s="61" customFormat="1" ht="19.5" thickTop="1" thickBot="1" x14ac:dyDescent="0.3">
      <c r="B13" s="161" t="s">
        <v>25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 t="s">
        <v>35</v>
      </c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</row>
    <row r="14" spans="1:45" s="4" customFormat="1" ht="27.75" customHeight="1" thickTop="1" thickBot="1" x14ac:dyDescent="0.3">
      <c r="A14" s="87"/>
      <c r="B14" s="162" t="s">
        <v>49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4"/>
      <c r="M14" s="163" t="s">
        <v>50</v>
      </c>
      <c r="N14" s="163"/>
      <c r="O14" s="163"/>
      <c r="P14" s="163"/>
      <c r="Q14" s="163"/>
      <c r="R14" s="163"/>
      <c r="S14" s="163"/>
      <c r="T14" s="163"/>
      <c r="U14" s="163"/>
      <c r="V14" s="163"/>
      <c r="W14" s="164"/>
      <c r="X14" s="162" t="s">
        <v>51</v>
      </c>
      <c r="Y14" s="163"/>
      <c r="Z14" s="163"/>
      <c r="AA14" s="163"/>
      <c r="AB14" s="163"/>
      <c r="AC14" s="163"/>
      <c r="AD14" s="163"/>
      <c r="AE14" s="163"/>
      <c r="AF14" s="163"/>
      <c r="AG14" s="163"/>
      <c r="AH14" s="164"/>
      <c r="AI14" s="163" t="s">
        <v>52</v>
      </c>
      <c r="AJ14" s="163"/>
      <c r="AK14" s="163"/>
      <c r="AL14" s="163"/>
      <c r="AM14" s="163"/>
      <c r="AN14" s="163"/>
      <c r="AO14" s="163"/>
      <c r="AP14" s="163"/>
      <c r="AQ14" s="163"/>
      <c r="AR14" s="163"/>
      <c r="AS14" s="164"/>
    </row>
    <row r="15" spans="1:45" s="4" customFormat="1" ht="20.100000000000001" customHeight="1" thickTop="1" x14ac:dyDescent="0.2">
      <c r="A15" s="131" t="s">
        <v>0</v>
      </c>
      <c r="B15" s="158" t="s">
        <v>97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60"/>
      <c r="M15" s="139" t="s">
        <v>106</v>
      </c>
      <c r="N15" s="139"/>
      <c r="O15" s="139"/>
      <c r="P15" s="139"/>
      <c r="Q15" s="139"/>
      <c r="R15" s="139"/>
      <c r="S15" s="139"/>
      <c r="T15" s="139"/>
      <c r="U15" s="139"/>
      <c r="V15" s="139"/>
      <c r="W15" s="140"/>
      <c r="X15" s="158" t="s">
        <v>113</v>
      </c>
      <c r="Y15" s="159"/>
      <c r="Z15" s="159"/>
      <c r="AA15" s="159"/>
      <c r="AB15" s="159"/>
      <c r="AC15" s="159"/>
      <c r="AD15" s="159"/>
      <c r="AE15" s="159"/>
      <c r="AF15" s="159"/>
      <c r="AG15" s="159"/>
      <c r="AH15" s="160"/>
      <c r="AI15" s="139" t="s">
        <v>120</v>
      </c>
      <c r="AJ15" s="139"/>
      <c r="AK15" s="139"/>
      <c r="AL15" s="139"/>
      <c r="AM15" s="139"/>
      <c r="AN15" s="139"/>
      <c r="AO15" s="139"/>
      <c r="AP15" s="139"/>
      <c r="AQ15" s="139"/>
      <c r="AR15" s="139"/>
      <c r="AS15" s="140"/>
    </row>
    <row r="16" spans="1:45" s="4" customFormat="1" ht="20.100000000000001" customHeight="1" x14ac:dyDescent="0.2">
      <c r="A16" s="131"/>
      <c r="B16" s="153"/>
      <c r="C16" s="141"/>
      <c r="D16" s="141"/>
      <c r="E16" s="141"/>
      <c r="F16" s="141"/>
      <c r="G16" s="141"/>
      <c r="H16" s="141"/>
      <c r="I16" s="141"/>
      <c r="J16" s="141"/>
      <c r="K16" s="141"/>
      <c r="L16" s="142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2"/>
      <c r="X16" s="153"/>
      <c r="Y16" s="141"/>
      <c r="Z16" s="141"/>
      <c r="AA16" s="141"/>
      <c r="AB16" s="141"/>
      <c r="AC16" s="141"/>
      <c r="AD16" s="141"/>
      <c r="AE16" s="141"/>
      <c r="AF16" s="141"/>
      <c r="AG16" s="141"/>
      <c r="AH16" s="142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2"/>
    </row>
    <row r="17" spans="1:45" s="61" customFormat="1" ht="20.100000000000001" customHeight="1" thickBot="1" x14ac:dyDescent="0.3">
      <c r="A17" s="132"/>
      <c r="B17" s="143"/>
      <c r="C17" s="144"/>
      <c r="D17" s="145"/>
      <c r="E17" s="90">
        <v>4</v>
      </c>
      <c r="F17" s="84" t="s">
        <v>14</v>
      </c>
      <c r="G17" s="64">
        <v>28</v>
      </c>
      <c r="H17" s="65">
        <v>28</v>
      </c>
      <c r="I17" s="65">
        <v>0</v>
      </c>
      <c r="J17" s="66">
        <v>0</v>
      </c>
      <c r="K17" s="84" t="s">
        <v>24</v>
      </c>
      <c r="L17" s="91">
        <v>40</v>
      </c>
      <c r="M17" s="143"/>
      <c r="N17" s="144"/>
      <c r="O17" s="145"/>
      <c r="P17" s="90">
        <v>4</v>
      </c>
      <c r="Q17" s="123" t="s">
        <v>90</v>
      </c>
      <c r="R17" s="64">
        <v>28</v>
      </c>
      <c r="S17" s="65">
        <v>28</v>
      </c>
      <c r="T17" s="65">
        <v>0</v>
      </c>
      <c r="U17" s="66">
        <v>0</v>
      </c>
      <c r="V17" s="84" t="s">
        <v>24</v>
      </c>
      <c r="W17" s="91">
        <v>50</v>
      </c>
      <c r="X17" s="143"/>
      <c r="Y17" s="144"/>
      <c r="Z17" s="145"/>
      <c r="AA17" s="90">
        <v>4</v>
      </c>
      <c r="AB17" s="84" t="s">
        <v>90</v>
      </c>
      <c r="AC17" s="64">
        <v>28</v>
      </c>
      <c r="AD17" s="65">
        <v>0</v>
      </c>
      <c r="AE17" s="65">
        <v>14</v>
      </c>
      <c r="AF17" s="66">
        <v>0</v>
      </c>
      <c r="AG17" s="84" t="s">
        <v>170</v>
      </c>
      <c r="AH17" s="91">
        <v>50</v>
      </c>
      <c r="AI17" s="143"/>
      <c r="AJ17" s="144"/>
      <c r="AK17" s="145"/>
      <c r="AL17" s="90">
        <v>3</v>
      </c>
      <c r="AM17" s="84" t="s">
        <v>90</v>
      </c>
      <c r="AN17" s="64">
        <v>28</v>
      </c>
      <c r="AO17" s="65">
        <v>0</v>
      </c>
      <c r="AP17" s="65">
        <v>14</v>
      </c>
      <c r="AQ17" s="66">
        <v>0</v>
      </c>
      <c r="AR17" s="84" t="s">
        <v>170</v>
      </c>
      <c r="AS17" s="91">
        <v>45</v>
      </c>
    </row>
    <row r="18" spans="1:45" s="4" customFormat="1" ht="20.100000000000001" customHeight="1" thickTop="1" x14ac:dyDescent="0.2">
      <c r="A18" s="130" t="s">
        <v>1</v>
      </c>
      <c r="B18" s="152" t="s">
        <v>98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40"/>
      <c r="M18" s="139" t="s">
        <v>107</v>
      </c>
      <c r="N18" s="139"/>
      <c r="O18" s="139"/>
      <c r="P18" s="139"/>
      <c r="Q18" s="139"/>
      <c r="R18" s="139"/>
      <c r="S18" s="139"/>
      <c r="T18" s="139"/>
      <c r="U18" s="139"/>
      <c r="V18" s="139"/>
      <c r="W18" s="140"/>
      <c r="X18" s="152" t="s">
        <v>114</v>
      </c>
      <c r="Y18" s="139"/>
      <c r="Z18" s="139"/>
      <c r="AA18" s="139"/>
      <c r="AB18" s="139"/>
      <c r="AC18" s="139"/>
      <c r="AD18" s="139"/>
      <c r="AE18" s="139"/>
      <c r="AF18" s="139"/>
      <c r="AG18" s="139"/>
      <c r="AH18" s="140"/>
      <c r="AI18" s="139" t="s">
        <v>116</v>
      </c>
      <c r="AJ18" s="139"/>
      <c r="AK18" s="139"/>
      <c r="AL18" s="139"/>
      <c r="AM18" s="139"/>
      <c r="AN18" s="139"/>
      <c r="AO18" s="139"/>
      <c r="AP18" s="139"/>
      <c r="AQ18" s="139"/>
      <c r="AR18" s="139"/>
      <c r="AS18" s="140"/>
    </row>
    <row r="19" spans="1:45" s="4" customFormat="1" ht="20.100000000000001" customHeight="1" x14ac:dyDescent="0.2">
      <c r="A19" s="131"/>
      <c r="B19" s="153"/>
      <c r="C19" s="141"/>
      <c r="D19" s="141"/>
      <c r="E19" s="141"/>
      <c r="F19" s="141"/>
      <c r="G19" s="141"/>
      <c r="H19" s="141"/>
      <c r="I19" s="141"/>
      <c r="J19" s="141"/>
      <c r="K19" s="141"/>
      <c r="L19" s="142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2"/>
      <c r="X19" s="153"/>
      <c r="Y19" s="141"/>
      <c r="Z19" s="141"/>
      <c r="AA19" s="141"/>
      <c r="AB19" s="141"/>
      <c r="AC19" s="141"/>
      <c r="AD19" s="141"/>
      <c r="AE19" s="141"/>
      <c r="AF19" s="141"/>
      <c r="AG19" s="141"/>
      <c r="AH19" s="142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2"/>
    </row>
    <row r="20" spans="1:45" s="4" customFormat="1" ht="20.100000000000001" customHeight="1" thickBot="1" x14ac:dyDescent="0.25">
      <c r="A20" s="132"/>
      <c r="B20" s="143"/>
      <c r="C20" s="144"/>
      <c r="D20" s="145"/>
      <c r="E20" s="90">
        <v>4</v>
      </c>
      <c r="F20" s="84" t="s">
        <v>14</v>
      </c>
      <c r="G20" s="64">
        <v>28</v>
      </c>
      <c r="H20" s="65">
        <v>28</v>
      </c>
      <c r="I20" s="65">
        <v>0</v>
      </c>
      <c r="J20" s="66">
        <v>0</v>
      </c>
      <c r="K20" s="84" t="s">
        <v>24</v>
      </c>
      <c r="L20" s="91">
        <v>40</v>
      </c>
      <c r="M20" s="143"/>
      <c r="N20" s="144"/>
      <c r="O20" s="145"/>
      <c r="P20" s="90">
        <v>5</v>
      </c>
      <c r="Q20" s="84" t="s">
        <v>14</v>
      </c>
      <c r="R20" s="64">
        <v>42</v>
      </c>
      <c r="S20" s="65">
        <v>0</v>
      </c>
      <c r="T20" s="65">
        <v>28</v>
      </c>
      <c r="U20" s="66">
        <v>0</v>
      </c>
      <c r="V20" s="84" t="s">
        <v>170</v>
      </c>
      <c r="W20" s="91">
        <v>50</v>
      </c>
      <c r="X20" s="143"/>
      <c r="Y20" s="144"/>
      <c r="Z20" s="145"/>
      <c r="AA20" s="90">
        <v>4</v>
      </c>
      <c r="AB20" s="84" t="s">
        <v>90</v>
      </c>
      <c r="AC20" s="64">
        <v>28</v>
      </c>
      <c r="AD20" s="65">
        <v>14</v>
      </c>
      <c r="AE20" s="65">
        <v>14</v>
      </c>
      <c r="AF20" s="66">
        <v>0</v>
      </c>
      <c r="AG20" s="84" t="s">
        <v>24</v>
      </c>
      <c r="AH20" s="91">
        <v>40</v>
      </c>
      <c r="AI20" s="143"/>
      <c r="AJ20" s="144"/>
      <c r="AK20" s="145"/>
      <c r="AL20" s="90">
        <v>3</v>
      </c>
      <c r="AM20" s="84" t="s">
        <v>90</v>
      </c>
      <c r="AN20" s="64">
        <v>28</v>
      </c>
      <c r="AO20" s="65">
        <v>0</v>
      </c>
      <c r="AP20" s="65">
        <v>14</v>
      </c>
      <c r="AQ20" s="66">
        <v>0</v>
      </c>
      <c r="AR20" s="84" t="s">
        <v>171</v>
      </c>
      <c r="AS20" s="91">
        <v>40</v>
      </c>
    </row>
    <row r="21" spans="1:45" s="4" customFormat="1" ht="20.100000000000001" customHeight="1" thickTop="1" x14ac:dyDescent="0.2">
      <c r="A21" s="130" t="s">
        <v>2</v>
      </c>
      <c r="B21" s="152" t="s">
        <v>99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8"/>
      <c r="M21" s="139" t="s">
        <v>109</v>
      </c>
      <c r="N21" s="139"/>
      <c r="O21" s="139"/>
      <c r="P21" s="139"/>
      <c r="Q21" s="139"/>
      <c r="R21" s="139"/>
      <c r="S21" s="139"/>
      <c r="T21" s="139"/>
      <c r="U21" s="139"/>
      <c r="V21" s="139"/>
      <c r="W21" s="140"/>
      <c r="X21" s="152" t="s">
        <v>115</v>
      </c>
      <c r="Y21" s="147"/>
      <c r="Z21" s="147"/>
      <c r="AA21" s="147"/>
      <c r="AB21" s="147"/>
      <c r="AC21" s="147"/>
      <c r="AD21" s="147"/>
      <c r="AE21" s="147"/>
      <c r="AF21" s="147"/>
      <c r="AG21" s="147"/>
      <c r="AH21" s="148"/>
      <c r="AI21" s="139" t="s">
        <v>122</v>
      </c>
      <c r="AJ21" s="139"/>
      <c r="AK21" s="139"/>
      <c r="AL21" s="139"/>
      <c r="AM21" s="139"/>
      <c r="AN21" s="139"/>
      <c r="AO21" s="139"/>
      <c r="AP21" s="139"/>
      <c r="AQ21" s="139"/>
      <c r="AR21" s="139"/>
      <c r="AS21" s="140"/>
    </row>
    <row r="22" spans="1:45" s="4" customFormat="1" ht="20.100000000000001" customHeight="1" x14ac:dyDescent="0.2">
      <c r="A22" s="131"/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2"/>
      <c r="X22" s="149"/>
      <c r="Y22" s="150"/>
      <c r="Z22" s="150"/>
      <c r="AA22" s="150"/>
      <c r="AB22" s="150"/>
      <c r="AC22" s="150"/>
      <c r="AD22" s="150"/>
      <c r="AE22" s="150"/>
      <c r="AF22" s="150"/>
      <c r="AG22" s="150"/>
      <c r="AH22" s="15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2"/>
    </row>
    <row r="23" spans="1:45" s="4" customFormat="1" ht="20.100000000000001" customHeight="1" thickBot="1" x14ac:dyDescent="0.25">
      <c r="A23" s="132"/>
      <c r="B23" s="143"/>
      <c r="C23" s="144"/>
      <c r="D23" s="145"/>
      <c r="E23" s="90">
        <v>5</v>
      </c>
      <c r="F23" s="84" t="s">
        <v>14</v>
      </c>
      <c r="G23" s="64">
        <v>42</v>
      </c>
      <c r="H23" s="65">
        <v>14</v>
      </c>
      <c r="I23" s="65">
        <v>14</v>
      </c>
      <c r="J23" s="66">
        <v>0</v>
      </c>
      <c r="K23" s="84" t="s">
        <v>24</v>
      </c>
      <c r="L23" s="91">
        <v>50</v>
      </c>
      <c r="M23" s="143"/>
      <c r="N23" s="144"/>
      <c r="O23" s="145"/>
      <c r="P23" s="90">
        <v>6</v>
      </c>
      <c r="Q23" s="84" t="s">
        <v>14</v>
      </c>
      <c r="R23" s="64">
        <v>28</v>
      </c>
      <c r="S23" s="65">
        <v>0</v>
      </c>
      <c r="T23" s="65">
        <v>42</v>
      </c>
      <c r="U23" s="66">
        <v>0</v>
      </c>
      <c r="V23" s="84" t="s">
        <v>24</v>
      </c>
      <c r="W23" s="91">
        <v>67</v>
      </c>
      <c r="X23" s="143"/>
      <c r="Y23" s="144"/>
      <c r="Z23" s="145"/>
      <c r="AA23" s="90">
        <v>4</v>
      </c>
      <c r="AB23" s="84" t="s">
        <v>14</v>
      </c>
      <c r="AC23" s="64">
        <v>28</v>
      </c>
      <c r="AD23" s="65">
        <v>28</v>
      </c>
      <c r="AE23" s="65">
        <v>14</v>
      </c>
      <c r="AF23" s="66">
        <v>0</v>
      </c>
      <c r="AG23" s="84" t="s">
        <v>170</v>
      </c>
      <c r="AH23" s="91">
        <v>50</v>
      </c>
      <c r="AI23" s="143"/>
      <c r="AJ23" s="144"/>
      <c r="AK23" s="145"/>
      <c r="AL23" s="90">
        <v>4</v>
      </c>
      <c r="AM23" s="84" t="s">
        <v>14</v>
      </c>
      <c r="AN23" s="64">
        <v>28</v>
      </c>
      <c r="AO23" s="65">
        <v>28</v>
      </c>
      <c r="AP23" s="65">
        <v>14</v>
      </c>
      <c r="AQ23" s="66">
        <v>0</v>
      </c>
      <c r="AR23" s="84" t="s">
        <v>170</v>
      </c>
      <c r="AS23" s="91">
        <v>55</v>
      </c>
    </row>
    <row r="24" spans="1:45" s="4" customFormat="1" ht="20.100000000000001" customHeight="1" thickTop="1" x14ac:dyDescent="0.2">
      <c r="A24" s="130" t="s">
        <v>3</v>
      </c>
      <c r="B24" s="152" t="s">
        <v>100</v>
      </c>
      <c r="C24" s="139"/>
      <c r="D24" s="139"/>
      <c r="E24" s="139"/>
      <c r="F24" s="139"/>
      <c r="G24" s="139"/>
      <c r="H24" s="139"/>
      <c r="I24" s="139"/>
      <c r="J24" s="139"/>
      <c r="K24" s="139"/>
      <c r="L24" s="140"/>
      <c r="M24" s="139" t="s">
        <v>108</v>
      </c>
      <c r="N24" s="139"/>
      <c r="O24" s="139"/>
      <c r="P24" s="139"/>
      <c r="Q24" s="139"/>
      <c r="R24" s="139"/>
      <c r="S24" s="139"/>
      <c r="T24" s="139"/>
      <c r="U24" s="139"/>
      <c r="V24" s="139"/>
      <c r="W24" s="140"/>
      <c r="X24" s="152" t="s">
        <v>117</v>
      </c>
      <c r="Y24" s="139"/>
      <c r="Z24" s="139"/>
      <c r="AA24" s="139"/>
      <c r="AB24" s="139"/>
      <c r="AC24" s="139"/>
      <c r="AD24" s="139"/>
      <c r="AE24" s="139"/>
      <c r="AF24" s="139"/>
      <c r="AG24" s="139"/>
      <c r="AH24" s="140"/>
      <c r="AI24" s="139" t="s">
        <v>123</v>
      </c>
      <c r="AJ24" s="139"/>
      <c r="AK24" s="139"/>
      <c r="AL24" s="139"/>
      <c r="AM24" s="139"/>
      <c r="AN24" s="139"/>
      <c r="AO24" s="139"/>
      <c r="AP24" s="139"/>
      <c r="AQ24" s="139"/>
      <c r="AR24" s="139"/>
      <c r="AS24" s="140"/>
    </row>
    <row r="25" spans="1:45" s="4" customFormat="1" ht="20.100000000000001" customHeight="1" x14ac:dyDescent="0.2">
      <c r="A25" s="131"/>
      <c r="B25" s="153"/>
      <c r="C25" s="141"/>
      <c r="D25" s="141"/>
      <c r="E25" s="141"/>
      <c r="F25" s="141"/>
      <c r="G25" s="141"/>
      <c r="H25" s="141"/>
      <c r="I25" s="141"/>
      <c r="J25" s="141"/>
      <c r="K25" s="141"/>
      <c r="L25" s="142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2"/>
      <c r="X25" s="153"/>
      <c r="Y25" s="141"/>
      <c r="Z25" s="141"/>
      <c r="AA25" s="141"/>
      <c r="AB25" s="141"/>
      <c r="AC25" s="141"/>
      <c r="AD25" s="141"/>
      <c r="AE25" s="141"/>
      <c r="AF25" s="141"/>
      <c r="AG25" s="141"/>
      <c r="AH25" s="142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2"/>
    </row>
    <row r="26" spans="1:45" s="4" customFormat="1" ht="20.100000000000001" customHeight="1" thickBot="1" x14ac:dyDescent="0.25">
      <c r="A26" s="132"/>
      <c r="B26" s="143"/>
      <c r="C26" s="144"/>
      <c r="D26" s="145"/>
      <c r="E26" s="90">
        <v>4</v>
      </c>
      <c r="F26" s="84" t="s">
        <v>90</v>
      </c>
      <c r="G26" s="64">
        <v>28</v>
      </c>
      <c r="H26" s="65">
        <v>0</v>
      </c>
      <c r="I26" s="65">
        <v>28</v>
      </c>
      <c r="J26" s="66">
        <v>0</v>
      </c>
      <c r="K26" s="84" t="s">
        <v>24</v>
      </c>
      <c r="L26" s="91">
        <v>40</v>
      </c>
      <c r="M26" s="143"/>
      <c r="N26" s="144"/>
      <c r="O26" s="145"/>
      <c r="P26" s="90">
        <v>5</v>
      </c>
      <c r="Q26" s="84" t="s">
        <v>14</v>
      </c>
      <c r="R26" s="64">
        <v>28</v>
      </c>
      <c r="S26" s="65">
        <v>28</v>
      </c>
      <c r="T26" s="65">
        <v>0</v>
      </c>
      <c r="U26" s="66">
        <v>0</v>
      </c>
      <c r="V26" s="84" t="s">
        <v>170</v>
      </c>
      <c r="W26" s="91">
        <v>60</v>
      </c>
      <c r="X26" s="143"/>
      <c r="Y26" s="144"/>
      <c r="Z26" s="145"/>
      <c r="AA26" s="90">
        <v>4</v>
      </c>
      <c r="AB26" s="84" t="s">
        <v>14</v>
      </c>
      <c r="AC26" s="64">
        <v>28</v>
      </c>
      <c r="AD26" s="65">
        <v>28</v>
      </c>
      <c r="AE26" s="65">
        <v>0</v>
      </c>
      <c r="AF26" s="66">
        <v>0</v>
      </c>
      <c r="AG26" s="84" t="s">
        <v>170</v>
      </c>
      <c r="AH26" s="91">
        <v>44</v>
      </c>
      <c r="AI26" s="143"/>
      <c r="AJ26" s="144"/>
      <c r="AK26" s="145"/>
      <c r="AL26" s="90">
        <v>4</v>
      </c>
      <c r="AM26" s="84" t="s">
        <v>90</v>
      </c>
      <c r="AN26" s="64">
        <v>28</v>
      </c>
      <c r="AO26" s="65">
        <v>14</v>
      </c>
      <c r="AP26" s="65">
        <v>14</v>
      </c>
      <c r="AQ26" s="66">
        <v>0</v>
      </c>
      <c r="AR26" s="84" t="s">
        <v>170</v>
      </c>
      <c r="AS26" s="91">
        <v>45</v>
      </c>
    </row>
    <row r="27" spans="1:45" s="4" customFormat="1" ht="20.100000000000001" customHeight="1" thickTop="1" x14ac:dyDescent="0.2">
      <c r="A27" s="130" t="s">
        <v>4</v>
      </c>
      <c r="B27" s="152" t="s">
        <v>101</v>
      </c>
      <c r="C27" s="147"/>
      <c r="D27" s="147"/>
      <c r="E27" s="147"/>
      <c r="F27" s="147"/>
      <c r="G27" s="147"/>
      <c r="H27" s="147"/>
      <c r="I27" s="147"/>
      <c r="J27" s="147"/>
      <c r="K27" s="147"/>
      <c r="L27" s="148"/>
      <c r="M27" s="139" t="s">
        <v>110</v>
      </c>
      <c r="N27" s="139"/>
      <c r="O27" s="139"/>
      <c r="P27" s="139"/>
      <c r="Q27" s="139"/>
      <c r="R27" s="139"/>
      <c r="S27" s="139"/>
      <c r="T27" s="139"/>
      <c r="U27" s="139"/>
      <c r="V27" s="139"/>
      <c r="W27" s="140"/>
      <c r="X27" s="152" t="s">
        <v>121</v>
      </c>
      <c r="Y27" s="147"/>
      <c r="Z27" s="147"/>
      <c r="AA27" s="147"/>
      <c r="AB27" s="147"/>
      <c r="AC27" s="147"/>
      <c r="AD27" s="147"/>
      <c r="AE27" s="147"/>
      <c r="AF27" s="147"/>
      <c r="AG27" s="147"/>
      <c r="AH27" s="148"/>
      <c r="AI27" s="139" t="s">
        <v>124</v>
      </c>
      <c r="AJ27" s="139"/>
      <c r="AK27" s="139"/>
      <c r="AL27" s="139"/>
      <c r="AM27" s="139"/>
      <c r="AN27" s="139"/>
      <c r="AO27" s="139"/>
      <c r="AP27" s="139"/>
      <c r="AQ27" s="139"/>
      <c r="AR27" s="139"/>
      <c r="AS27" s="140"/>
    </row>
    <row r="28" spans="1:45" s="4" customFormat="1" ht="20.100000000000001" customHeight="1" x14ac:dyDescent="0.2">
      <c r="A28" s="131"/>
      <c r="B28" s="149"/>
      <c r="C28" s="150"/>
      <c r="D28" s="150"/>
      <c r="E28" s="150"/>
      <c r="F28" s="150"/>
      <c r="G28" s="150"/>
      <c r="H28" s="150"/>
      <c r="I28" s="150"/>
      <c r="J28" s="150"/>
      <c r="K28" s="150"/>
      <c r="L28" s="15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2"/>
      <c r="X28" s="149"/>
      <c r="Y28" s="150"/>
      <c r="Z28" s="150"/>
      <c r="AA28" s="150"/>
      <c r="AB28" s="150"/>
      <c r="AC28" s="150"/>
      <c r="AD28" s="150"/>
      <c r="AE28" s="150"/>
      <c r="AF28" s="150"/>
      <c r="AG28" s="150"/>
      <c r="AH28" s="15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2"/>
    </row>
    <row r="29" spans="1:45" s="4" customFormat="1" ht="20.100000000000001" customHeight="1" thickBot="1" x14ac:dyDescent="0.25">
      <c r="A29" s="132"/>
      <c r="B29" s="143"/>
      <c r="C29" s="144"/>
      <c r="D29" s="145"/>
      <c r="E29" s="90">
        <v>4</v>
      </c>
      <c r="F29" s="84" t="s">
        <v>90</v>
      </c>
      <c r="G29" s="64">
        <v>28</v>
      </c>
      <c r="H29" s="65">
        <v>0</v>
      </c>
      <c r="I29" s="65">
        <v>14</v>
      </c>
      <c r="J29" s="66">
        <v>0</v>
      </c>
      <c r="K29" s="84" t="s">
        <v>24</v>
      </c>
      <c r="L29" s="91">
        <v>50</v>
      </c>
      <c r="M29" s="143"/>
      <c r="N29" s="144"/>
      <c r="O29" s="145"/>
      <c r="P29" s="90">
        <v>5</v>
      </c>
      <c r="Q29" s="84" t="s">
        <v>14</v>
      </c>
      <c r="R29" s="64">
        <v>42</v>
      </c>
      <c r="S29" s="65">
        <v>0</v>
      </c>
      <c r="T29" s="65">
        <v>14</v>
      </c>
      <c r="U29" s="66">
        <v>0</v>
      </c>
      <c r="V29" s="84" t="s">
        <v>170</v>
      </c>
      <c r="W29" s="91">
        <v>60</v>
      </c>
      <c r="X29" s="143"/>
      <c r="Y29" s="144"/>
      <c r="Z29" s="145"/>
      <c r="AA29" s="90">
        <v>4</v>
      </c>
      <c r="AB29" s="84" t="s">
        <v>90</v>
      </c>
      <c r="AC29" s="64">
        <v>28</v>
      </c>
      <c r="AD29" s="65">
        <v>14</v>
      </c>
      <c r="AE29" s="65">
        <v>14</v>
      </c>
      <c r="AF29" s="66">
        <v>0</v>
      </c>
      <c r="AG29" s="84" t="s">
        <v>170</v>
      </c>
      <c r="AH29" s="91">
        <v>48</v>
      </c>
      <c r="AI29" s="143"/>
      <c r="AJ29" s="144"/>
      <c r="AK29" s="145"/>
      <c r="AL29" s="90">
        <v>5</v>
      </c>
      <c r="AM29" s="84" t="s">
        <v>14</v>
      </c>
      <c r="AN29" s="64">
        <v>28</v>
      </c>
      <c r="AO29" s="65">
        <v>0</v>
      </c>
      <c r="AP29" s="65">
        <v>14</v>
      </c>
      <c r="AQ29" s="66">
        <v>28</v>
      </c>
      <c r="AR29" s="84" t="s">
        <v>170</v>
      </c>
      <c r="AS29" s="91">
        <v>50</v>
      </c>
    </row>
    <row r="30" spans="1:45" s="4" customFormat="1" ht="20.100000000000001" customHeight="1" thickTop="1" x14ac:dyDescent="0.2">
      <c r="A30" s="130" t="s">
        <v>5</v>
      </c>
      <c r="B30" s="152" t="s">
        <v>102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40"/>
      <c r="M30" s="139" t="s">
        <v>111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40"/>
      <c r="X30" s="152" t="s">
        <v>118</v>
      </c>
      <c r="Y30" s="139"/>
      <c r="Z30" s="139"/>
      <c r="AA30" s="139"/>
      <c r="AB30" s="139"/>
      <c r="AC30" s="139"/>
      <c r="AD30" s="139"/>
      <c r="AE30" s="139"/>
      <c r="AF30" s="139"/>
      <c r="AG30" s="139"/>
      <c r="AH30" s="140"/>
      <c r="AI30" s="139" t="s">
        <v>183</v>
      </c>
      <c r="AJ30" s="139"/>
      <c r="AK30" s="139"/>
      <c r="AL30" s="139"/>
      <c r="AM30" s="139"/>
      <c r="AN30" s="139"/>
      <c r="AO30" s="139"/>
      <c r="AP30" s="139"/>
      <c r="AQ30" s="139"/>
      <c r="AR30" s="139"/>
      <c r="AS30" s="140"/>
    </row>
    <row r="31" spans="1:45" s="4" customFormat="1" ht="20.100000000000001" customHeight="1" x14ac:dyDescent="0.2">
      <c r="A31" s="131"/>
      <c r="B31" s="153"/>
      <c r="C31" s="141"/>
      <c r="D31" s="141"/>
      <c r="E31" s="141"/>
      <c r="F31" s="141"/>
      <c r="G31" s="141"/>
      <c r="H31" s="141"/>
      <c r="I31" s="141"/>
      <c r="J31" s="141"/>
      <c r="K31" s="141"/>
      <c r="L31" s="142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2"/>
      <c r="X31" s="153"/>
      <c r="Y31" s="141"/>
      <c r="Z31" s="141"/>
      <c r="AA31" s="141"/>
      <c r="AB31" s="141"/>
      <c r="AC31" s="141"/>
      <c r="AD31" s="141"/>
      <c r="AE31" s="141"/>
      <c r="AF31" s="141"/>
      <c r="AG31" s="141"/>
      <c r="AH31" s="142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2"/>
    </row>
    <row r="32" spans="1:45" s="4" customFormat="1" ht="20.100000000000001" customHeight="1" thickBot="1" x14ac:dyDescent="0.25">
      <c r="A32" s="132"/>
      <c r="B32" s="143"/>
      <c r="C32" s="144"/>
      <c r="D32" s="145"/>
      <c r="E32" s="90">
        <v>3</v>
      </c>
      <c r="F32" s="84" t="s">
        <v>14</v>
      </c>
      <c r="G32" s="64">
        <v>28</v>
      </c>
      <c r="H32" s="65">
        <v>0</v>
      </c>
      <c r="I32" s="65">
        <v>14</v>
      </c>
      <c r="J32" s="66">
        <v>0</v>
      </c>
      <c r="K32" s="84" t="s">
        <v>24</v>
      </c>
      <c r="L32" s="91">
        <v>30</v>
      </c>
      <c r="M32" s="143"/>
      <c r="N32" s="144"/>
      <c r="O32" s="145"/>
      <c r="P32" s="90">
        <v>2</v>
      </c>
      <c r="Q32" s="84" t="s">
        <v>90</v>
      </c>
      <c r="R32" s="64">
        <v>14</v>
      </c>
      <c r="S32" s="65">
        <v>14</v>
      </c>
      <c r="T32" s="65">
        <v>0</v>
      </c>
      <c r="U32" s="66">
        <v>0</v>
      </c>
      <c r="V32" s="84" t="s">
        <v>85</v>
      </c>
      <c r="W32" s="91">
        <v>22</v>
      </c>
      <c r="X32" s="143"/>
      <c r="Y32" s="144"/>
      <c r="Z32" s="145"/>
      <c r="AA32" s="90">
        <v>4</v>
      </c>
      <c r="AB32" s="84" t="s">
        <v>14</v>
      </c>
      <c r="AC32" s="64">
        <v>14</v>
      </c>
      <c r="AD32" s="65">
        <v>0</v>
      </c>
      <c r="AE32" s="65">
        <v>28</v>
      </c>
      <c r="AF32" s="66">
        <v>0</v>
      </c>
      <c r="AG32" s="84" t="s">
        <v>24</v>
      </c>
      <c r="AH32" s="91">
        <v>35</v>
      </c>
      <c r="AI32" s="143"/>
      <c r="AJ32" s="144"/>
      <c r="AK32" s="145"/>
      <c r="AL32" s="90">
        <v>3</v>
      </c>
      <c r="AM32" s="84" t="s">
        <v>14</v>
      </c>
      <c r="AN32" s="64">
        <v>28</v>
      </c>
      <c r="AO32" s="65">
        <v>14</v>
      </c>
      <c r="AP32" s="65">
        <v>0</v>
      </c>
      <c r="AQ32" s="66">
        <v>0</v>
      </c>
      <c r="AR32" s="84" t="s">
        <v>170</v>
      </c>
      <c r="AS32" s="91">
        <v>32</v>
      </c>
    </row>
    <row r="33" spans="1:46" s="4" customFormat="1" ht="20.100000000000001" customHeight="1" thickTop="1" x14ac:dyDescent="0.2">
      <c r="A33" s="130" t="s">
        <v>6</v>
      </c>
      <c r="B33" s="152" t="s">
        <v>103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40"/>
      <c r="M33" s="139" t="s">
        <v>112</v>
      </c>
      <c r="N33" s="139"/>
      <c r="O33" s="139"/>
      <c r="P33" s="139"/>
      <c r="Q33" s="139"/>
      <c r="R33" s="139"/>
      <c r="S33" s="139"/>
      <c r="T33" s="139"/>
      <c r="U33" s="139"/>
      <c r="V33" s="139"/>
      <c r="W33" s="140"/>
      <c r="X33" s="152" t="s">
        <v>119</v>
      </c>
      <c r="Y33" s="139"/>
      <c r="Z33" s="139"/>
      <c r="AA33" s="139"/>
      <c r="AB33" s="139"/>
      <c r="AC33" s="139"/>
      <c r="AD33" s="139"/>
      <c r="AE33" s="139"/>
      <c r="AF33" s="139"/>
      <c r="AG33" s="139"/>
      <c r="AH33" s="140"/>
      <c r="AI33" s="139" t="s">
        <v>125</v>
      </c>
      <c r="AJ33" s="139"/>
      <c r="AK33" s="139"/>
      <c r="AL33" s="139"/>
      <c r="AM33" s="139"/>
      <c r="AN33" s="139"/>
      <c r="AO33" s="139"/>
      <c r="AP33" s="139"/>
      <c r="AQ33" s="139"/>
      <c r="AR33" s="139"/>
      <c r="AS33" s="140"/>
    </row>
    <row r="34" spans="1:46" s="4" customFormat="1" ht="20.100000000000001" customHeight="1" x14ac:dyDescent="0.2">
      <c r="A34" s="131"/>
      <c r="B34" s="153"/>
      <c r="C34" s="141"/>
      <c r="D34" s="141"/>
      <c r="E34" s="141"/>
      <c r="F34" s="141"/>
      <c r="G34" s="141"/>
      <c r="H34" s="141"/>
      <c r="I34" s="141"/>
      <c r="J34" s="141"/>
      <c r="K34" s="141"/>
      <c r="L34" s="142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2"/>
      <c r="X34" s="153"/>
      <c r="Y34" s="141"/>
      <c r="Z34" s="141"/>
      <c r="AA34" s="141"/>
      <c r="AB34" s="141"/>
      <c r="AC34" s="141"/>
      <c r="AD34" s="141"/>
      <c r="AE34" s="141"/>
      <c r="AF34" s="141"/>
      <c r="AG34" s="141"/>
      <c r="AH34" s="142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2"/>
    </row>
    <row r="35" spans="1:46" s="4" customFormat="1" ht="20.100000000000001" customHeight="1" thickBot="1" x14ac:dyDescent="0.25">
      <c r="A35" s="132"/>
      <c r="B35" s="143"/>
      <c r="C35" s="144"/>
      <c r="D35" s="145"/>
      <c r="E35" s="90">
        <v>2</v>
      </c>
      <c r="F35" s="84" t="s">
        <v>90</v>
      </c>
      <c r="G35" s="64">
        <v>0</v>
      </c>
      <c r="H35" s="65">
        <v>28</v>
      </c>
      <c r="I35" s="65">
        <v>0</v>
      </c>
      <c r="J35" s="66">
        <v>0</v>
      </c>
      <c r="K35" s="84" t="s">
        <v>85</v>
      </c>
      <c r="L35" s="91">
        <v>20</v>
      </c>
      <c r="M35" s="143"/>
      <c r="N35" s="144"/>
      <c r="O35" s="145"/>
      <c r="P35" s="90">
        <v>2</v>
      </c>
      <c r="Q35" s="84" t="s">
        <v>90</v>
      </c>
      <c r="R35" s="64">
        <v>0</v>
      </c>
      <c r="S35" s="65">
        <v>28</v>
      </c>
      <c r="T35" s="65">
        <v>0</v>
      </c>
      <c r="U35" s="66">
        <v>0</v>
      </c>
      <c r="V35" s="84" t="s">
        <v>85</v>
      </c>
      <c r="W35" s="91">
        <v>22</v>
      </c>
      <c r="X35" s="143"/>
      <c r="Y35" s="144"/>
      <c r="Z35" s="145"/>
      <c r="AA35" s="90">
        <v>4</v>
      </c>
      <c r="AB35" s="84" t="s">
        <v>14</v>
      </c>
      <c r="AC35" s="64">
        <v>28</v>
      </c>
      <c r="AD35" s="65">
        <v>14</v>
      </c>
      <c r="AE35" s="65">
        <v>14</v>
      </c>
      <c r="AF35" s="66">
        <v>0</v>
      </c>
      <c r="AG35" s="84" t="s">
        <v>170</v>
      </c>
      <c r="AH35" s="91">
        <v>50</v>
      </c>
      <c r="AI35" s="143"/>
      <c r="AJ35" s="144"/>
      <c r="AK35" s="145"/>
      <c r="AL35" s="90">
        <v>4</v>
      </c>
      <c r="AM35" s="84" t="s">
        <v>14</v>
      </c>
      <c r="AN35" s="64">
        <v>28</v>
      </c>
      <c r="AO35" s="65">
        <v>14</v>
      </c>
      <c r="AP35" s="65">
        <v>14</v>
      </c>
      <c r="AQ35" s="66">
        <v>0</v>
      </c>
      <c r="AR35" s="84" t="s">
        <v>170</v>
      </c>
      <c r="AS35" s="91">
        <v>50</v>
      </c>
    </row>
    <row r="36" spans="1:46" s="4" customFormat="1" ht="20.100000000000001" customHeight="1" thickTop="1" x14ac:dyDescent="0.2">
      <c r="A36" s="130" t="s">
        <v>7</v>
      </c>
      <c r="B36" s="152" t="s">
        <v>104</v>
      </c>
      <c r="C36" s="139"/>
      <c r="D36" s="139"/>
      <c r="E36" s="134"/>
      <c r="F36" s="134"/>
      <c r="G36" s="134"/>
      <c r="H36" s="134"/>
      <c r="I36" s="134"/>
      <c r="J36" s="134"/>
      <c r="K36" s="134"/>
      <c r="L36" s="135"/>
      <c r="M36" s="139" t="s">
        <v>104</v>
      </c>
      <c r="N36" s="139"/>
      <c r="O36" s="139"/>
      <c r="P36" s="139"/>
      <c r="Q36" s="139"/>
      <c r="R36" s="139"/>
      <c r="S36" s="139"/>
      <c r="T36" s="139"/>
      <c r="U36" s="139"/>
      <c r="V36" s="139"/>
      <c r="W36" s="140"/>
      <c r="X36" s="152" t="s">
        <v>104</v>
      </c>
      <c r="Y36" s="139"/>
      <c r="Z36" s="139"/>
      <c r="AA36" s="134"/>
      <c r="AB36" s="134"/>
      <c r="AC36" s="134"/>
      <c r="AD36" s="134"/>
      <c r="AE36" s="134"/>
      <c r="AF36" s="134"/>
      <c r="AG36" s="134"/>
      <c r="AH36" s="135"/>
      <c r="AI36" s="139" t="s">
        <v>104</v>
      </c>
      <c r="AJ36" s="139"/>
      <c r="AK36" s="139"/>
      <c r="AL36" s="139"/>
      <c r="AM36" s="139"/>
      <c r="AN36" s="139"/>
      <c r="AO36" s="139"/>
      <c r="AP36" s="139"/>
      <c r="AQ36" s="139"/>
      <c r="AR36" s="139"/>
      <c r="AS36" s="140"/>
    </row>
    <row r="37" spans="1:46" s="4" customFormat="1" ht="20.100000000000001" customHeight="1" x14ac:dyDescent="0.2">
      <c r="A37" s="131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8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2"/>
      <c r="X37" s="136"/>
      <c r="Y37" s="137"/>
      <c r="Z37" s="137"/>
      <c r="AA37" s="137"/>
      <c r="AB37" s="137"/>
      <c r="AC37" s="137"/>
      <c r="AD37" s="137"/>
      <c r="AE37" s="137"/>
      <c r="AF37" s="137"/>
      <c r="AG37" s="137"/>
      <c r="AH37" s="138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2"/>
    </row>
    <row r="38" spans="1:46" s="4" customFormat="1" ht="20.100000000000001" customHeight="1" thickBot="1" x14ac:dyDescent="0.25">
      <c r="A38" s="132"/>
      <c r="B38" s="143"/>
      <c r="C38" s="144"/>
      <c r="D38" s="145"/>
      <c r="E38" s="90">
        <v>1</v>
      </c>
      <c r="F38" s="84" t="s">
        <v>168</v>
      </c>
      <c r="G38" s="64">
        <v>0</v>
      </c>
      <c r="H38" s="65">
        <v>14</v>
      </c>
      <c r="I38" s="65">
        <v>0</v>
      </c>
      <c r="J38" s="66">
        <v>0</v>
      </c>
      <c r="K38" s="84" t="s">
        <v>85</v>
      </c>
      <c r="L38" s="91">
        <v>11</v>
      </c>
      <c r="M38" s="143"/>
      <c r="N38" s="144"/>
      <c r="O38" s="145"/>
      <c r="P38" s="90">
        <v>1</v>
      </c>
      <c r="Q38" s="84" t="s">
        <v>168</v>
      </c>
      <c r="R38" s="64">
        <v>0</v>
      </c>
      <c r="S38" s="65">
        <v>14</v>
      </c>
      <c r="T38" s="65">
        <v>0</v>
      </c>
      <c r="U38" s="66">
        <v>0</v>
      </c>
      <c r="V38" s="84" t="s">
        <v>85</v>
      </c>
      <c r="W38" s="91">
        <v>11</v>
      </c>
      <c r="X38" s="143"/>
      <c r="Y38" s="144"/>
      <c r="Z38" s="145"/>
      <c r="AA38" s="90">
        <v>2</v>
      </c>
      <c r="AB38" s="84" t="s">
        <v>168</v>
      </c>
      <c r="AC38" s="64">
        <v>0</v>
      </c>
      <c r="AD38" s="65">
        <v>14</v>
      </c>
      <c r="AE38" s="65">
        <v>0</v>
      </c>
      <c r="AF38" s="66">
        <v>0</v>
      </c>
      <c r="AG38" s="84" t="s">
        <v>85</v>
      </c>
      <c r="AH38" s="91">
        <v>11</v>
      </c>
      <c r="AI38" s="143"/>
      <c r="AJ38" s="144"/>
      <c r="AK38" s="145"/>
      <c r="AL38" s="90">
        <v>2</v>
      </c>
      <c r="AM38" s="84" t="s">
        <v>168</v>
      </c>
      <c r="AN38" s="64">
        <v>0</v>
      </c>
      <c r="AO38" s="65">
        <v>14</v>
      </c>
      <c r="AP38" s="65">
        <v>0</v>
      </c>
      <c r="AQ38" s="66">
        <v>0</v>
      </c>
      <c r="AR38" s="84" t="s">
        <v>85</v>
      </c>
      <c r="AS38" s="91">
        <v>11</v>
      </c>
    </row>
    <row r="39" spans="1:46" s="4" customFormat="1" ht="20.100000000000001" customHeight="1" thickTop="1" x14ac:dyDescent="0.2">
      <c r="A39" s="130" t="s">
        <v>8</v>
      </c>
      <c r="B39" s="152" t="s">
        <v>105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40"/>
      <c r="M39" s="134"/>
      <c r="N39" s="134"/>
      <c r="O39" s="134"/>
      <c r="P39" s="139"/>
      <c r="Q39" s="139"/>
      <c r="R39" s="139"/>
      <c r="S39" s="139"/>
      <c r="T39" s="139"/>
      <c r="U39" s="139"/>
      <c r="V39" s="139"/>
      <c r="W39" s="140"/>
      <c r="X39" s="133"/>
      <c r="Y39" s="134"/>
      <c r="Z39" s="134"/>
      <c r="AA39" s="134"/>
      <c r="AB39" s="134"/>
      <c r="AC39" s="134"/>
      <c r="AD39" s="134"/>
      <c r="AE39" s="134"/>
      <c r="AF39" s="134"/>
      <c r="AG39" s="134"/>
      <c r="AH39" s="135"/>
      <c r="AI39" s="139" t="s">
        <v>180</v>
      </c>
      <c r="AJ39" s="139"/>
      <c r="AK39" s="139"/>
      <c r="AL39" s="139"/>
      <c r="AM39" s="139"/>
      <c r="AN39" s="139"/>
      <c r="AO39" s="139"/>
      <c r="AP39" s="139"/>
      <c r="AQ39" s="139"/>
      <c r="AR39" s="139"/>
      <c r="AS39" s="140"/>
    </row>
    <row r="40" spans="1:46" s="4" customFormat="1" ht="20.100000000000001" customHeight="1" x14ac:dyDescent="0.2">
      <c r="A40" s="131"/>
      <c r="B40" s="153"/>
      <c r="C40" s="141"/>
      <c r="D40" s="141"/>
      <c r="E40" s="141"/>
      <c r="F40" s="141"/>
      <c r="G40" s="141"/>
      <c r="H40" s="141"/>
      <c r="I40" s="141"/>
      <c r="J40" s="141"/>
      <c r="K40" s="141"/>
      <c r="L40" s="142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2"/>
      <c r="X40" s="136"/>
      <c r="Y40" s="137"/>
      <c r="Z40" s="137"/>
      <c r="AA40" s="137"/>
      <c r="AB40" s="137"/>
      <c r="AC40" s="137"/>
      <c r="AD40" s="137"/>
      <c r="AE40" s="137"/>
      <c r="AF40" s="137"/>
      <c r="AG40" s="137"/>
      <c r="AH40" s="138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2"/>
    </row>
    <row r="41" spans="1:46" s="4" customFormat="1" ht="20.100000000000001" customHeight="1" thickBot="1" x14ac:dyDescent="0.25">
      <c r="A41" s="132"/>
      <c r="B41" s="143"/>
      <c r="C41" s="144"/>
      <c r="D41" s="145"/>
      <c r="E41" s="63">
        <v>3</v>
      </c>
      <c r="F41" s="84" t="s">
        <v>169</v>
      </c>
      <c r="G41" s="64">
        <v>28</v>
      </c>
      <c r="H41" s="65">
        <v>0</v>
      </c>
      <c r="I41" s="65">
        <v>14</v>
      </c>
      <c r="J41" s="66">
        <v>0</v>
      </c>
      <c r="K41" s="84" t="s">
        <v>170</v>
      </c>
      <c r="L41" s="91">
        <v>33</v>
      </c>
      <c r="M41" s="143"/>
      <c r="N41" s="144"/>
      <c r="O41" s="145"/>
      <c r="P41" s="63"/>
      <c r="Q41" s="84"/>
      <c r="R41" s="64"/>
      <c r="S41" s="65"/>
      <c r="T41" s="65"/>
      <c r="U41" s="66"/>
      <c r="V41" s="84"/>
      <c r="W41" s="91"/>
      <c r="X41" s="143"/>
      <c r="Y41" s="144"/>
      <c r="Z41" s="145"/>
      <c r="AA41" s="63"/>
      <c r="AB41" s="84"/>
      <c r="AC41" s="64"/>
      <c r="AD41" s="65"/>
      <c r="AE41" s="65"/>
      <c r="AF41" s="66"/>
      <c r="AG41" s="84"/>
      <c r="AH41" s="91"/>
      <c r="AI41" s="143"/>
      <c r="AJ41" s="144"/>
      <c r="AK41" s="145"/>
      <c r="AL41" s="63">
        <v>2</v>
      </c>
      <c r="AM41" s="84" t="s">
        <v>169</v>
      </c>
      <c r="AN41" s="64"/>
      <c r="AO41" s="65"/>
      <c r="AP41" s="65"/>
      <c r="AQ41" s="66"/>
      <c r="AR41" s="84"/>
      <c r="AS41" s="91"/>
    </row>
    <row r="42" spans="1:46" s="4" customFormat="1" ht="20.100000000000001" customHeight="1" thickTop="1" x14ac:dyDescent="0.2">
      <c r="A42" s="180" t="s">
        <v>82</v>
      </c>
      <c r="B42" s="170" t="s">
        <v>10</v>
      </c>
      <c r="C42" s="171"/>
      <c r="D42" s="68"/>
      <c r="E42" s="172">
        <f>SUM(G17:J17,G20:J20,G23:J23,G26:J26,G29:J29,G32:J32,G35:J35,G38:J38,G41:J41)</f>
        <v>406</v>
      </c>
      <c r="F42" s="166"/>
      <c r="G42" s="173" t="s">
        <v>31</v>
      </c>
      <c r="H42" s="174"/>
      <c r="I42" s="174"/>
      <c r="J42" s="175"/>
      <c r="K42" s="165">
        <f>SUM(L17,L20,L23,L26,L29,L32,L35,L38,L41)</f>
        <v>314</v>
      </c>
      <c r="L42" s="166"/>
      <c r="M42" s="170" t="s">
        <v>10</v>
      </c>
      <c r="N42" s="171"/>
      <c r="O42" s="68"/>
      <c r="P42" s="172">
        <f>SUM(R17:U17,R20:U20,R23:U23,R26:U26,R29:U29,R32:U32,R35:U35,R38:U38,R41:U41)</f>
        <v>378</v>
      </c>
      <c r="Q42" s="166"/>
      <c r="R42" s="173" t="s">
        <v>31</v>
      </c>
      <c r="S42" s="174"/>
      <c r="T42" s="174"/>
      <c r="U42" s="175"/>
      <c r="V42" s="165">
        <f>SUM(W17,W20,W23,W26,W29,W32,W35,W38,W41)</f>
        <v>342</v>
      </c>
      <c r="W42" s="166"/>
      <c r="X42" s="170" t="s">
        <v>10</v>
      </c>
      <c r="Y42" s="171"/>
      <c r="Z42" s="68"/>
      <c r="AA42" s="172">
        <f>SUM(AC17:AF17,AC20:AF20,AC23:AF23,AC26:AF26,AC29:AF29,AC32:AF32,AC35:AF35,AC38:AF38,AC41:AF41)</f>
        <v>392</v>
      </c>
      <c r="AB42" s="166"/>
      <c r="AC42" s="173" t="s">
        <v>31</v>
      </c>
      <c r="AD42" s="174"/>
      <c r="AE42" s="174"/>
      <c r="AF42" s="175"/>
      <c r="AG42" s="165">
        <f>SUM(AH17,AH20,AH23,AH26,AH29,AH32,AH35,AH38,AH41)</f>
        <v>328</v>
      </c>
      <c r="AH42" s="166"/>
      <c r="AI42" s="170" t="s">
        <v>10</v>
      </c>
      <c r="AJ42" s="171"/>
      <c r="AK42" s="68"/>
      <c r="AL42" s="172">
        <f>SUM(AN17:AQ17,AN20:AQ20,AN23:AQ23,AN26:AQ26,AN29:AQ29,AN32:AQ32,AN35:AQ35,AN38:AQ38,AN41:AQ41)</f>
        <v>392</v>
      </c>
      <c r="AM42" s="166"/>
      <c r="AN42" s="173" t="s">
        <v>31</v>
      </c>
      <c r="AO42" s="174"/>
      <c r="AP42" s="174"/>
      <c r="AQ42" s="175"/>
      <c r="AR42" s="165">
        <f>SUM(AS17,AS20,AS23,AS26,AS29,AS32,AS35,AS38,AS41)</f>
        <v>328</v>
      </c>
      <c r="AS42" s="166"/>
    </row>
    <row r="43" spans="1:46" s="4" customFormat="1" ht="36" customHeight="1" thickBot="1" x14ac:dyDescent="0.25">
      <c r="A43" s="181"/>
      <c r="B43" s="156" t="s">
        <v>11</v>
      </c>
      <c r="C43" s="157"/>
      <c r="D43" s="69"/>
      <c r="E43" s="168">
        <f>SUM(E17,E20,E23,E26,E29,E32,E35,E38,E41)</f>
        <v>30</v>
      </c>
      <c r="F43" s="169"/>
      <c r="G43" s="185" t="s">
        <v>177</v>
      </c>
      <c r="H43" s="186"/>
      <c r="I43" s="186"/>
      <c r="J43" s="187"/>
      <c r="K43" s="156">
        <v>9</v>
      </c>
      <c r="L43" s="167"/>
      <c r="M43" s="156" t="s">
        <v>11</v>
      </c>
      <c r="N43" s="157"/>
      <c r="O43" s="69"/>
      <c r="P43" s="168">
        <f>SUM(P17,P20,P23,P26,P29,P32,P35,P38,P41)</f>
        <v>30</v>
      </c>
      <c r="Q43" s="169"/>
      <c r="R43" s="185" t="s">
        <v>178</v>
      </c>
      <c r="S43" s="186"/>
      <c r="T43" s="186"/>
      <c r="U43" s="187"/>
      <c r="V43" s="156">
        <v>8</v>
      </c>
      <c r="W43" s="167"/>
      <c r="X43" s="156" t="s">
        <v>11</v>
      </c>
      <c r="Y43" s="157"/>
      <c r="Z43" s="69"/>
      <c r="AA43" s="168">
        <f>SUM(AA17,AA20,AA23,AA26,AA29,AA32,AA35,AA38,AA41)</f>
        <v>30</v>
      </c>
      <c r="AB43" s="169"/>
      <c r="AC43" s="185" t="s">
        <v>179</v>
      </c>
      <c r="AD43" s="186"/>
      <c r="AE43" s="186"/>
      <c r="AF43" s="187"/>
      <c r="AG43" s="156">
        <v>8</v>
      </c>
      <c r="AH43" s="167"/>
      <c r="AI43" s="156" t="s">
        <v>11</v>
      </c>
      <c r="AJ43" s="157"/>
      <c r="AK43" s="69"/>
      <c r="AL43" s="168">
        <f>SUM(AL17,AL20,AL23,AL26,AL29,AL32,AL35,AL38,AL41)</f>
        <v>30</v>
      </c>
      <c r="AM43" s="169"/>
      <c r="AN43" s="188" t="s">
        <v>181</v>
      </c>
      <c r="AO43" s="189"/>
      <c r="AP43" s="189"/>
      <c r="AQ43" s="190"/>
      <c r="AR43" s="156">
        <v>9</v>
      </c>
      <c r="AS43" s="167"/>
    </row>
    <row r="44" spans="1:46" s="4" customFormat="1" ht="20.100000000000001" customHeight="1" thickTop="1" x14ac:dyDescent="0.2">
      <c r="A44" s="180" t="s">
        <v>83</v>
      </c>
      <c r="B44" s="170" t="s">
        <v>10</v>
      </c>
      <c r="C44" s="171"/>
      <c r="D44" s="70"/>
      <c r="E44" s="172">
        <f>SUM(G45:J45)</f>
        <v>29</v>
      </c>
      <c r="F44" s="166"/>
      <c r="G44" s="71"/>
      <c r="H44" s="72"/>
      <c r="I44" s="72"/>
      <c r="J44" s="72"/>
      <c r="K44" s="72"/>
      <c r="L44" s="100"/>
      <c r="M44" s="170" t="s">
        <v>10</v>
      </c>
      <c r="N44" s="171"/>
      <c r="O44" s="70"/>
      <c r="P44" s="154">
        <f>SUM(R45:U45)</f>
        <v>27</v>
      </c>
      <c r="Q44" s="155"/>
      <c r="R44" s="96"/>
      <c r="S44" s="72"/>
      <c r="T44" s="72"/>
      <c r="U44" s="72"/>
      <c r="V44" s="72"/>
      <c r="W44" s="100"/>
      <c r="X44" s="170" t="s">
        <v>10</v>
      </c>
      <c r="Y44" s="171"/>
      <c r="Z44" s="70"/>
      <c r="AA44" s="172">
        <f>SUM(AC45:AF45)</f>
        <v>28</v>
      </c>
      <c r="AB44" s="166"/>
      <c r="AC44" s="71"/>
      <c r="AD44" s="72"/>
      <c r="AE44" s="72"/>
      <c r="AF44" s="72"/>
      <c r="AG44" s="72"/>
      <c r="AH44" s="100"/>
      <c r="AI44" s="170" t="s">
        <v>10</v>
      </c>
      <c r="AJ44" s="171"/>
      <c r="AK44" s="70"/>
      <c r="AL44" s="154">
        <f>SUM(AN45:AQ45)</f>
        <v>28</v>
      </c>
      <c r="AM44" s="155"/>
      <c r="AN44" s="71"/>
      <c r="AO44" s="72"/>
      <c r="AP44" s="72"/>
      <c r="AQ44" s="72"/>
      <c r="AR44" s="72"/>
      <c r="AS44" s="100"/>
    </row>
    <row r="45" spans="1:46" s="4" customFormat="1" ht="36.75" customHeight="1" thickBot="1" x14ac:dyDescent="0.25">
      <c r="A45" s="181"/>
      <c r="B45" s="156" t="s">
        <v>12</v>
      </c>
      <c r="C45" s="157"/>
      <c r="D45" s="73"/>
      <c r="E45" s="73"/>
      <c r="F45" s="74"/>
      <c r="G45" s="78">
        <f>(G17+G20+G23+G26+G29+G32+G35+G38+G41)/14</f>
        <v>15</v>
      </c>
      <c r="H45" s="79">
        <f>(H17+H20+H23+H26+H29+H32+H35+H38+H41)/14</f>
        <v>8</v>
      </c>
      <c r="I45" s="79">
        <f>(I17+I20+I23+I26+I29+I32+I35+I38+I41)/14</f>
        <v>6</v>
      </c>
      <c r="J45" s="79">
        <f>(J17+J20+J23+J26+J29+J32+J35+J38+J41)/14</f>
        <v>0</v>
      </c>
      <c r="K45" s="76" t="s">
        <v>13</v>
      </c>
      <c r="L45" s="101"/>
      <c r="M45" s="156" t="s">
        <v>12</v>
      </c>
      <c r="N45" s="157"/>
      <c r="O45" s="73"/>
      <c r="P45" s="73"/>
      <c r="Q45" s="74"/>
      <c r="R45" s="78">
        <f>(R17+R20+R23+R26+R29+R32+R35+R38+R41)/14</f>
        <v>13</v>
      </c>
      <c r="S45" s="79">
        <f>(S17+S20+S23+S26+S29+S32+S35+S38+S41)/14</f>
        <v>8</v>
      </c>
      <c r="T45" s="79">
        <f>(T17+T20+T23+T26+T29+T32+T35+T38+T41)/14</f>
        <v>6</v>
      </c>
      <c r="U45" s="79">
        <f>(U17+U20+U23+U26+U29+U32+U35+U38+U41)/14</f>
        <v>0</v>
      </c>
      <c r="V45" s="76" t="s">
        <v>13</v>
      </c>
      <c r="W45" s="101"/>
      <c r="X45" s="156" t="s">
        <v>12</v>
      </c>
      <c r="Y45" s="157"/>
      <c r="Z45" s="73"/>
      <c r="AA45" s="73"/>
      <c r="AB45" s="74"/>
      <c r="AC45" s="78">
        <f>(AC17+AC20+AC23+AC26+AC29+AC32+AC35+AC38+AC41)/14</f>
        <v>13</v>
      </c>
      <c r="AD45" s="79">
        <f>(AD17+AD20+AD23+AD26+AD29+AD32+AD35+AD38+AD41)/14</f>
        <v>8</v>
      </c>
      <c r="AE45" s="79">
        <f>(AE17+AE20+AE23+AE26+AE29+AE32+AE35+AE38+AE41)/14</f>
        <v>7</v>
      </c>
      <c r="AF45" s="79">
        <f>(AF17+AF20+AF23+AF26+AF29+AF32+AF35+AF38+AF41)/14</f>
        <v>0</v>
      </c>
      <c r="AG45" s="76" t="s">
        <v>13</v>
      </c>
      <c r="AH45" s="101"/>
      <c r="AI45" s="156" t="s">
        <v>12</v>
      </c>
      <c r="AJ45" s="157"/>
      <c r="AK45" s="73"/>
      <c r="AL45" s="73"/>
      <c r="AM45" s="74"/>
      <c r="AN45" s="78">
        <f>(AN17+AN20+AN23+AN26+AN29+AN32+AN35+AN38+AN41)/14</f>
        <v>14</v>
      </c>
      <c r="AO45" s="79">
        <f>(AO17+AO20+AO23+AO26+AO29+AO32+AO35+AO38+AO41)/14</f>
        <v>6</v>
      </c>
      <c r="AP45" s="79">
        <f>(AP17+AP20+AP23+AP26+AP29+AP32+AP35+AP38+AP41)/14</f>
        <v>6</v>
      </c>
      <c r="AQ45" s="79">
        <f>(AQ17+AQ20+AQ23+AQ26+AQ29+AQ32+AQ35+AQ38+AQ41)/14</f>
        <v>2</v>
      </c>
      <c r="AR45" s="76" t="s">
        <v>13</v>
      </c>
      <c r="AS45" s="101"/>
      <c r="AT45" s="44"/>
    </row>
    <row r="46" spans="1:46" s="4" customFormat="1" ht="15.75" thickTop="1" x14ac:dyDescent="0.2">
      <c r="A46" s="48"/>
    </row>
    <row r="47" spans="1:46" s="4" customFormat="1" ht="15.75" x14ac:dyDescent="0.25">
      <c r="A47" s="45" t="s">
        <v>42</v>
      </c>
      <c r="AN47" s="46" t="s">
        <v>74</v>
      </c>
    </row>
    <row r="48" spans="1:46" s="4" customFormat="1" ht="15.75" x14ac:dyDescent="0.25">
      <c r="A48" s="47" t="s">
        <v>57</v>
      </c>
      <c r="AL48" s="127" t="s">
        <v>193</v>
      </c>
      <c r="AM48" s="127"/>
      <c r="AN48" s="127"/>
      <c r="AO48" s="127"/>
      <c r="AP48" s="127"/>
      <c r="AQ48" s="127"/>
      <c r="AR48" s="127"/>
    </row>
    <row r="49" spans="1:45" s="4" customFormat="1" ht="15.75" x14ac:dyDescent="0.25">
      <c r="A49" s="47"/>
    </row>
    <row r="50" spans="1:45" s="4" customFormat="1" ht="15.75" x14ac:dyDescent="0.25">
      <c r="A50" s="47"/>
    </row>
    <row r="51" spans="1:45" s="20" customFormat="1" ht="18" x14ac:dyDescent="0.25">
      <c r="A51" s="122" t="s">
        <v>93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1:45" s="20" customFormat="1" ht="18" x14ac:dyDescent="0.25">
      <c r="A52" s="122" t="s">
        <v>94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1:45" s="20" customFormat="1" ht="18" x14ac:dyDescent="0.25">
      <c r="A53" s="122" t="s">
        <v>95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5" s="24" customFormat="1" ht="18" x14ac:dyDescent="0.25">
      <c r="A54" s="122" t="s">
        <v>96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</row>
    <row r="55" spans="1:45" s="77" customFormat="1" ht="18" x14ac:dyDescent="0.25">
      <c r="A55" s="122" t="s">
        <v>126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</row>
    <row r="56" spans="1:45" s="4" customFormat="1" ht="15.75" x14ac:dyDescent="0.25">
      <c r="A56" s="47"/>
    </row>
    <row r="57" spans="1:45" s="4" customFormat="1" ht="15" x14ac:dyDescent="0.2">
      <c r="A57" s="55" t="s">
        <v>76</v>
      </c>
      <c r="B57" s="56" t="s">
        <v>75</v>
      </c>
      <c r="C57" s="56" t="s">
        <v>77</v>
      </c>
      <c r="D57" s="56" t="s">
        <v>80</v>
      </c>
      <c r="E57" s="57" t="s">
        <v>81</v>
      </c>
    </row>
    <row r="58" spans="1:45" s="4" customFormat="1" ht="15" x14ac:dyDescent="0.2">
      <c r="A58" s="81">
        <f>A10</f>
        <v>20</v>
      </c>
      <c r="B58" s="81">
        <f>B10</f>
        <v>40</v>
      </c>
      <c r="C58" s="81">
        <f>C10</f>
        <v>10</v>
      </c>
      <c r="D58" s="81">
        <f>D10</f>
        <v>160</v>
      </c>
      <c r="E58" s="81"/>
    </row>
    <row r="59" spans="1:45" s="4" customFormat="1" ht="15.75" x14ac:dyDescent="0.25">
      <c r="A59" s="47"/>
    </row>
    <row r="60" spans="1:45" s="17" customFormat="1" ht="18" x14ac:dyDescent="0.2">
      <c r="A60" s="176" t="s">
        <v>9</v>
      </c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</row>
    <row r="61" spans="1:45" s="4" customFormat="1" ht="18.75" thickBot="1" x14ac:dyDescent="0.25">
      <c r="A61" s="176" t="s">
        <v>29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</row>
    <row r="62" spans="1:45" s="61" customFormat="1" ht="19.5" thickTop="1" thickBot="1" x14ac:dyDescent="0.3">
      <c r="B62" s="161" t="s">
        <v>36</v>
      </c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 t="s">
        <v>37</v>
      </c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</row>
    <row r="63" spans="1:45" s="61" customFormat="1" ht="19.5" thickTop="1" thickBot="1" x14ac:dyDescent="0.3">
      <c r="A63" s="87"/>
      <c r="B63" s="162" t="s">
        <v>53</v>
      </c>
      <c r="C63" s="163"/>
      <c r="D63" s="163"/>
      <c r="E63" s="163"/>
      <c r="F63" s="163"/>
      <c r="G63" s="163"/>
      <c r="H63" s="163"/>
      <c r="I63" s="163"/>
      <c r="J63" s="163"/>
      <c r="K63" s="163"/>
      <c r="L63" s="164"/>
      <c r="M63" s="163" t="s">
        <v>54</v>
      </c>
      <c r="N63" s="163"/>
      <c r="O63" s="163"/>
      <c r="P63" s="163"/>
      <c r="Q63" s="163"/>
      <c r="R63" s="163"/>
      <c r="S63" s="163"/>
      <c r="T63" s="163"/>
      <c r="U63" s="163"/>
      <c r="V63" s="163"/>
      <c r="W63" s="164"/>
      <c r="X63" s="162" t="s">
        <v>55</v>
      </c>
      <c r="Y63" s="163"/>
      <c r="Z63" s="163"/>
      <c r="AA63" s="163"/>
      <c r="AB63" s="163"/>
      <c r="AC63" s="163"/>
      <c r="AD63" s="163"/>
      <c r="AE63" s="163"/>
      <c r="AF63" s="163"/>
      <c r="AG63" s="163"/>
      <c r="AH63" s="164"/>
      <c r="AI63" s="163" t="s">
        <v>56</v>
      </c>
      <c r="AJ63" s="163"/>
      <c r="AK63" s="163"/>
      <c r="AL63" s="163"/>
      <c r="AM63" s="163"/>
      <c r="AN63" s="163"/>
      <c r="AO63" s="163"/>
      <c r="AP63" s="163"/>
      <c r="AQ63" s="163"/>
      <c r="AR63" s="163"/>
      <c r="AS63" s="164"/>
    </row>
    <row r="64" spans="1:45" s="62" customFormat="1" ht="20.100000000000001" customHeight="1" thickTop="1" x14ac:dyDescent="0.25">
      <c r="A64" s="131" t="s">
        <v>0</v>
      </c>
      <c r="B64" s="158" t="s">
        <v>127</v>
      </c>
      <c r="C64" s="159"/>
      <c r="D64" s="159"/>
      <c r="E64" s="159"/>
      <c r="F64" s="159"/>
      <c r="G64" s="159"/>
      <c r="H64" s="159"/>
      <c r="I64" s="159"/>
      <c r="J64" s="159"/>
      <c r="K64" s="159"/>
      <c r="L64" s="160"/>
      <c r="M64" s="139" t="s">
        <v>135</v>
      </c>
      <c r="N64" s="139"/>
      <c r="O64" s="139"/>
      <c r="P64" s="139"/>
      <c r="Q64" s="139"/>
      <c r="R64" s="139"/>
      <c r="S64" s="139"/>
      <c r="T64" s="139"/>
      <c r="U64" s="139"/>
      <c r="V64" s="139"/>
      <c r="W64" s="140"/>
      <c r="X64" s="158" t="s">
        <v>140</v>
      </c>
      <c r="Y64" s="159"/>
      <c r="Z64" s="159"/>
      <c r="AA64" s="159"/>
      <c r="AB64" s="159"/>
      <c r="AC64" s="159"/>
      <c r="AD64" s="159"/>
      <c r="AE64" s="159"/>
      <c r="AF64" s="159"/>
      <c r="AG64" s="159"/>
      <c r="AH64" s="160"/>
      <c r="AI64" s="139" t="s">
        <v>87</v>
      </c>
      <c r="AJ64" s="139"/>
      <c r="AK64" s="139"/>
      <c r="AL64" s="139"/>
      <c r="AM64" s="139"/>
      <c r="AN64" s="139"/>
      <c r="AO64" s="139"/>
      <c r="AP64" s="139"/>
      <c r="AQ64" s="139"/>
      <c r="AR64" s="139"/>
      <c r="AS64" s="140"/>
    </row>
    <row r="65" spans="1:45" s="62" customFormat="1" ht="20.100000000000001" customHeight="1" x14ac:dyDescent="0.25">
      <c r="A65" s="131"/>
      <c r="B65" s="153"/>
      <c r="C65" s="141"/>
      <c r="D65" s="141"/>
      <c r="E65" s="141"/>
      <c r="F65" s="141"/>
      <c r="G65" s="141"/>
      <c r="H65" s="141"/>
      <c r="I65" s="141"/>
      <c r="J65" s="141"/>
      <c r="K65" s="141"/>
      <c r="L65" s="142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2"/>
      <c r="X65" s="153"/>
      <c r="Y65" s="141"/>
      <c r="Z65" s="141"/>
      <c r="AA65" s="141"/>
      <c r="AB65" s="141"/>
      <c r="AC65" s="141"/>
      <c r="AD65" s="141"/>
      <c r="AE65" s="141"/>
      <c r="AF65" s="141"/>
      <c r="AG65" s="141"/>
      <c r="AH65" s="142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2"/>
    </row>
    <row r="66" spans="1:45" s="67" customFormat="1" ht="20.100000000000001" customHeight="1" thickBot="1" x14ac:dyDescent="0.3">
      <c r="A66" s="132"/>
      <c r="B66" s="143"/>
      <c r="C66" s="144"/>
      <c r="D66" s="145"/>
      <c r="E66" s="90">
        <v>5</v>
      </c>
      <c r="F66" s="84" t="s">
        <v>14</v>
      </c>
      <c r="G66" s="64">
        <v>28</v>
      </c>
      <c r="H66" s="65">
        <v>0</v>
      </c>
      <c r="I66" s="65">
        <v>14</v>
      </c>
      <c r="J66" s="66">
        <v>28</v>
      </c>
      <c r="K66" s="84" t="s">
        <v>170</v>
      </c>
      <c r="L66" s="91">
        <v>70</v>
      </c>
      <c r="M66" s="143"/>
      <c r="N66" s="144"/>
      <c r="O66" s="145"/>
      <c r="P66" s="90">
        <v>4</v>
      </c>
      <c r="Q66" s="84" t="s">
        <v>14</v>
      </c>
      <c r="R66" s="64">
        <v>28</v>
      </c>
      <c r="S66" s="65">
        <v>0</v>
      </c>
      <c r="T66" s="65">
        <v>14</v>
      </c>
      <c r="U66" s="66">
        <v>14</v>
      </c>
      <c r="V66" s="84" t="s">
        <v>171</v>
      </c>
      <c r="W66" s="91">
        <v>50</v>
      </c>
      <c r="X66" s="143"/>
      <c r="Y66" s="144"/>
      <c r="Z66" s="145"/>
      <c r="AA66" s="90">
        <v>3</v>
      </c>
      <c r="AB66" s="84" t="s">
        <v>14</v>
      </c>
      <c r="AC66" s="64">
        <v>28</v>
      </c>
      <c r="AD66" s="65">
        <v>0</v>
      </c>
      <c r="AE66" s="65">
        <v>14</v>
      </c>
      <c r="AF66" s="66">
        <v>0</v>
      </c>
      <c r="AG66" s="84" t="s">
        <v>171</v>
      </c>
      <c r="AH66" s="91">
        <v>40</v>
      </c>
      <c r="AI66" s="143"/>
      <c r="AJ66" s="144"/>
      <c r="AK66" s="145"/>
      <c r="AL66" s="90">
        <v>5</v>
      </c>
      <c r="AM66" s="84" t="s">
        <v>14</v>
      </c>
      <c r="AN66" s="64">
        <v>28</v>
      </c>
      <c r="AO66" s="65">
        <v>0</v>
      </c>
      <c r="AP66" s="65">
        <v>14</v>
      </c>
      <c r="AQ66" s="66">
        <v>0</v>
      </c>
      <c r="AR66" s="84" t="s">
        <v>171</v>
      </c>
      <c r="AS66" s="91">
        <v>40</v>
      </c>
    </row>
    <row r="67" spans="1:45" s="67" customFormat="1" ht="20.100000000000001" customHeight="1" thickTop="1" x14ac:dyDescent="0.25">
      <c r="A67" s="130" t="s">
        <v>1</v>
      </c>
      <c r="B67" s="152" t="s">
        <v>157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40"/>
      <c r="M67" s="139" t="s">
        <v>136</v>
      </c>
      <c r="N67" s="139"/>
      <c r="O67" s="139"/>
      <c r="P67" s="139"/>
      <c r="Q67" s="139"/>
      <c r="R67" s="139"/>
      <c r="S67" s="139"/>
      <c r="T67" s="139"/>
      <c r="U67" s="139"/>
      <c r="V67" s="139"/>
      <c r="W67" s="140"/>
      <c r="X67" s="152" t="s">
        <v>174</v>
      </c>
      <c r="Y67" s="139"/>
      <c r="Z67" s="139"/>
      <c r="AA67" s="139"/>
      <c r="AB67" s="139"/>
      <c r="AC67" s="139"/>
      <c r="AD67" s="139"/>
      <c r="AE67" s="139"/>
      <c r="AF67" s="139"/>
      <c r="AG67" s="139"/>
      <c r="AH67" s="140"/>
      <c r="AI67" s="139" t="s">
        <v>88</v>
      </c>
      <c r="AJ67" s="139"/>
      <c r="AK67" s="139"/>
      <c r="AL67" s="139"/>
      <c r="AM67" s="139"/>
      <c r="AN67" s="139"/>
      <c r="AO67" s="139"/>
      <c r="AP67" s="139"/>
      <c r="AQ67" s="139"/>
      <c r="AR67" s="139"/>
      <c r="AS67" s="140"/>
    </row>
    <row r="68" spans="1:45" s="67" customFormat="1" ht="20.100000000000001" customHeight="1" x14ac:dyDescent="0.25">
      <c r="A68" s="131"/>
      <c r="B68" s="153"/>
      <c r="C68" s="141"/>
      <c r="D68" s="141"/>
      <c r="E68" s="141"/>
      <c r="F68" s="141"/>
      <c r="G68" s="141"/>
      <c r="H68" s="141"/>
      <c r="I68" s="141"/>
      <c r="J68" s="141"/>
      <c r="K68" s="141"/>
      <c r="L68" s="142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2"/>
      <c r="X68" s="153"/>
      <c r="Y68" s="141"/>
      <c r="Z68" s="141"/>
      <c r="AA68" s="141"/>
      <c r="AB68" s="141"/>
      <c r="AC68" s="141"/>
      <c r="AD68" s="141"/>
      <c r="AE68" s="141"/>
      <c r="AF68" s="141"/>
      <c r="AG68" s="141"/>
      <c r="AH68" s="142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2"/>
    </row>
    <row r="69" spans="1:45" s="67" customFormat="1" ht="20.100000000000001" customHeight="1" thickBot="1" x14ac:dyDescent="0.3">
      <c r="A69" s="132"/>
      <c r="B69" s="143"/>
      <c r="C69" s="144"/>
      <c r="D69" s="145"/>
      <c r="E69" s="90">
        <v>3</v>
      </c>
      <c r="F69" s="84" t="s">
        <v>90</v>
      </c>
      <c r="G69" s="64">
        <v>14</v>
      </c>
      <c r="H69" s="65">
        <v>14</v>
      </c>
      <c r="I69" s="65"/>
      <c r="J69" s="66">
        <v>0</v>
      </c>
      <c r="K69" s="84" t="s">
        <v>170</v>
      </c>
      <c r="L69" s="91">
        <v>35</v>
      </c>
      <c r="M69" s="143"/>
      <c r="N69" s="144"/>
      <c r="O69" s="145"/>
      <c r="P69" s="90">
        <v>4</v>
      </c>
      <c r="Q69" s="84" t="s">
        <v>90</v>
      </c>
      <c r="R69" s="64">
        <v>42</v>
      </c>
      <c r="S69" s="65">
        <v>0</v>
      </c>
      <c r="T69" s="65">
        <v>14</v>
      </c>
      <c r="U69" s="66">
        <v>0</v>
      </c>
      <c r="V69" s="84" t="s">
        <v>170</v>
      </c>
      <c r="W69" s="91">
        <v>40</v>
      </c>
      <c r="X69" s="143"/>
      <c r="Y69" s="144"/>
      <c r="Z69" s="145"/>
      <c r="AA69" s="90">
        <v>5</v>
      </c>
      <c r="AB69" s="84" t="s">
        <v>14</v>
      </c>
      <c r="AC69" s="64">
        <v>42</v>
      </c>
      <c r="AD69" s="65">
        <v>0</v>
      </c>
      <c r="AE69" s="65">
        <v>14</v>
      </c>
      <c r="AF69" s="66">
        <v>0</v>
      </c>
      <c r="AG69" s="84" t="s">
        <v>171</v>
      </c>
      <c r="AH69" s="91">
        <v>50</v>
      </c>
      <c r="AI69" s="143"/>
      <c r="AJ69" s="144"/>
      <c r="AK69" s="145"/>
      <c r="AL69" s="90">
        <v>5</v>
      </c>
      <c r="AM69" s="84" t="s">
        <v>14</v>
      </c>
      <c r="AN69" s="64">
        <v>28</v>
      </c>
      <c r="AO69" s="65">
        <v>0</v>
      </c>
      <c r="AP69" s="65">
        <v>14</v>
      </c>
      <c r="AQ69" s="66">
        <v>0</v>
      </c>
      <c r="AR69" s="84" t="s">
        <v>171</v>
      </c>
      <c r="AS69" s="91">
        <v>40</v>
      </c>
    </row>
    <row r="70" spans="1:45" s="67" customFormat="1" ht="20.100000000000001" customHeight="1" thickTop="1" x14ac:dyDescent="0.25">
      <c r="A70" s="130" t="s">
        <v>2</v>
      </c>
      <c r="B70" s="152" t="s">
        <v>128</v>
      </c>
      <c r="C70" s="147"/>
      <c r="D70" s="147"/>
      <c r="E70" s="147"/>
      <c r="F70" s="147"/>
      <c r="G70" s="147"/>
      <c r="H70" s="147"/>
      <c r="I70" s="147"/>
      <c r="J70" s="147"/>
      <c r="K70" s="147"/>
      <c r="L70" s="148"/>
      <c r="M70" s="139" t="s">
        <v>137</v>
      </c>
      <c r="N70" s="139"/>
      <c r="O70" s="139"/>
      <c r="P70" s="139"/>
      <c r="Q70" s="139"/>
      <c r="R70" s="139"/>
      <c r="S70" s="139"/>
      <c r="T70" s="139"/>
      <c r="U70" s="139"/>
      <c r="V70" s="139"/>
      <c r="W70" s="140"/>
      <c r="X70" s="152" t="s">
        <v>175</v>
      </c>
      <c r="Y70" s="147"/>
      <c r="Z70" s="147"/>
      <c r="AA70" s="147"/>
      <c r="AB70" s="147"/>
      <c r="AC70" s="147"/>
      <c r="AD70" s="147"/>
      <c r="AE70" s="147"/>
      <c r="AF70" s="147"/>
      <c r="AG70" s="147"/>
      <c r="AH70" s="148"/>
      <c r="AI70" s="139" t="s">
        <v>89</v>
      </c>
      <c r="AJ70" s="139"/>
      <c r="AK70" s="139"/>
      <c r="AL70" s="139"/>
      <c r="AM70" s="139"/>
      <c r="AN70" s="139"/>
      <c r="AO70" s="139"/>
      <c r="AP70" s="139"/>
      <c r="AQ70" s="139"/>
      <c r="AR70" s="139"/>
      <c r="AS70" s="140"/>
    </row>
    <row r="71" spans="1:45" s="67" customFormat="1" ht="20.100000000000001" customHeight="1" x14ac:dyDescent="0.25">
      <c r="A71" s="131"/>
      <c r="B71" s="149"/>
      <c r="C71" s="150"/>
      <c r="D71" s="150"/>
      <c r="E71" s="150"/>
      <c r="F71" s="150"/>
      <c r="G71" s="150"/>
      <c r="H71" s="150"/>
      <c r="I71" s="150"/>
      <c r="J71" s="150"/>
      <c r="K71" s="150"/>
      <c r="L71" s="15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2"/>
      <c r="X71" s="149"/>
      <c r="Y71" s="150"/>
      <c r="Z71" s="150"/>
      <c r="AA71" s="150"/>
      <c r="AB71" s="150"/>
      <c r="AC71" s="150"/>
      <c r="AD71" s="150"/>
      <c r="AE71" s="150"/>
      <c r="AF71" s="150"/>
      <c r="AG71" s="150"/>
      <c r="AH71" s="15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2"/>
    </row>
    <row r="72" spans="1:45" s="67" customFormat="1" ht="20.100000000000001" customHeight="1" thickBot="1" x14ac:dyDescent="0.3">
      <c r="A72" s="132"/>
      <c r="B72" s="143"/>
      <c r="C72" s="144"/>
      <c r="D72" s="145"/>
      <c r="E72" s="90">
        <v>4</v>
      </c>
      <c r="F72" s="84" t="s">
        <v>14</v>
      </c>
      <c r="G72" s="64">
        <v>28</v>
      </c>
      <c r="H72" s="65">
        <v>0</v>
      </c>
      <c r="I72" s="65">
        <v>28</v>
      </c>
      <c r="J72" s="66">
        <v>0</v>
      </c>
      <c r="K72" s="84" t="s">
        <v>170</v>
      </c>
      <c r="L72" s="91">
        <v>50</v>
      </c>
      <c r="M72" s="143"/>
      <c r="N72" s="144"/>
      <c r="O72" s="145"/>
      <c r="P72" s="90">
        <v>4</v>
      </c>
      <c r="Q72" s="84" t="s">
        <v>90</v>
      </c>
      <c r="R72" s="64">
        <v>14</v>
      </c>
      <c r="S72" s="65">
        <v>0</v>
      </c>
      <c r="T72" s="65">
        <v>28</v>
      </c>
      <c r="U72" s="66">
        <v>0</v>
      </c>
      <c r="V72" s="84" t="s">
        <v>170</v>
      </c>
      <c r="W72" s="91">
        <v>40</v>
      </c>
      <c r="X72" s="143"/>
      <c r="Y72" s="144"/>
      <c r="Z72" s="145"/>
      <c r="AA72" s="90">
        <v>2</v>
      </c>
      <c r="AB72" s="84" t="s">
        <v>169</v>
      </c>
      <c r="AC72" s="64">
        <v>0</v>
      </c>
      <c r="AD72" s="65">
        <v>0</v>
      </c>
      <c r="AE72" s="65">
        <v>0</v>
      </c>
      <c r="AF72" s="66">
        <v>28</v>
      </c>
      <c r="AG72" s="84" t="s">
        <v>171</v>
      </c>
      <c r="AH72" s="91">
        <v>30</v>
      </c>
      <c r="AI72" s="143"/>
      <c r="AJ72" s="144"/>
      <c r="AK72" s="145"/>
      <c r="AL72" s="90">
        <v>5</v>
      </c>
      <c r="AM72" s="84" t="s">
        <v>14</v>
      </c>
      <c r="AN72" s="64">
        <v>14</v>
      </c>
      <c r="AO72" s="65">
        <v>0</v>
      </c>
      <c r="AP72" s="65">
        <v>14</v>
      </c>
      <c r="AQ72" s="66">
        <v>0</v>
      </c>
      <c r="AR72" s="84" t="s">
        <v>171</v>
      </c>
      <c r="AS72" s="91">
        <v>30</v>
      </c>
    </row>
    <row r="73" spans="1:45" s="67" customFormat="1" ht="20.100000000000001" customHeight="1" thickTop="1" x14ac:dyDescent="0.25">
      <c r="A73" s="130" t="s">
        <v>3</v>
      </c>
      <c r="B73" s="152" t="s">
        <v>129</v>
      </c>
      <c r="C73" s="139"/>
      <c r="D73" s="139"/>
      <c r="E73" s="139"/>
      <c r="F73" s="139"/>
      <c r="G73" s="139"/>
      <c r="H73" s="139"/>
      <c r="I73" s="139"/>
      <c r="J73" s="139"/>
      <c r="K73" s="139"/>
      <c r="L73" s="140"/>
      <c r="M73" s="139" t="s">
        <v>138</v>
      </c>
      <c r="N73" s="139"/>
      <c r="O73" s="139"/>
      <c r="P73" s="139"/>
      <c r="Q73" s="139"/>
      <c r="R73" s="139"/>
      <c r="S73" s="139"/>
      <c r="T73" s="139"/>
      <c r="U73" s="139"/>
      <c r="V73" s="139"/>
      <c r="W73" s="140"/>
      <c r="X73" s="152" t="s">
        <v>141</v>
      </c>
      <c r="Y73" s="139"/>
      <c r="Z73" s="139"/>
      <c r="AA73" s="139"/>
      <c r="AB73" s="139"/>
      <c r="AC73" s="139"/>
      <c r="AD73" s="139"/>
      <c r="AE73" s="139"/>
      <c r="AF73" s="139"/>
      <c r="AG73" s="139"/>
      <c r="AH73" s="140"/>
      <c r="AI73" s="139" t="s">
        <v>143</v>
      </c>
      <c r="AJ73" s="139"/>
      <c r="AK73" s="139"/>
      <c r="AL73" s="139"/>
      <c r="AM73" s="139"/>
      <c r="AN73" s="139"/>
      <c r="AO73" s="139"/>
      <c r="AP73" s="139"/>
      <c r="AQ73" s="139"/>
      <c r="AR73" s="139"/>
      <c r="AS73" s="140"/>
    </row>
    <row r="74" spans="1:45" s="67" customFormat="1" ht="20.100000000000001" customHeight="1" x14ac:dyDescent="0.25">
      <c r="A74" s="131"/>
      <c r="B74" s="153"/>
      <c r="C74" s="141"/>
      <c r="D74" s="141"/>
      <c r="E74" s="141"/>
      <c r="F74" s="141"/>
      <c r="G74" s="141"/>
      <c r="H74" s="141"/>
      <c r="I74" s="141"/>
      <c r="J74" s="141"/>
      <c r="K74" s="141"/>
      <c r="L74" s="142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2"/>
      <c r="X74" s="153"/>
      <c r="Y74" s="141"/>
      <c r="Z74" s="141"/>
      <c r="AA74" s="141"/>
      <c r="AB74" s="141"/>
      <c r="AC74" s="141"/>
      <c r="AD74" s="141"/>
      <c r="AE74" s="141"/>
      <c r="AF74" s="141"/>
      <c r="AG74" s="141"/>
      <c r="AH74" s="142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2"/>
    </row>
    <row r="75" spans="1:45" s="67" customFormat="1" ht="20.100000000000001" customHeight="1" thickBot="1" x14ac:dyDescent="0.3">
      <c r="A75" s="132"/>
      <c r="B75" s="143"/>
      <c r="C75" s="144"/>
      <c r="D75" s="145"/>
      <c r="E75" s="90">
        <v>3</v>
      </c>
      <c r="F75" s="84" t="s">
        <v>90</v>
      </c>
      <c r="G75" s="64">
        <v>28</v>
      </c>
      <c r="H75" s="65">
        <v>0</v>
      </c>
      <c r="I75" s="65">
        <v>14</v>
      </c>
      <c r="J75" s="66">
        <v>0</v>
      </c>
      <c r="K75" s="84" t="s">
        <v>170</v>
      </c>
      <c r="L75" s="91">
        <v>50</v>
      </c>
      <c r="M75" s="143"/>
      <c r="N75" s="144"/>
      <c r="O75" s="145"/>
      <c r="P75" s="90">
        <v>4</v>
      </c>
      <c r="Q75" s="84" t="s">
        <v>14</v>
      </c>
      <c r="R75" s="64">
        <v>28</v>
      </c>
      <c r="S75" s="65">
        <v>0</v>
      </c>
      <c r="T75" s="65">
        <v>14</v>
      </c>
      <c r="U75" s="66">
        <v>0</v>
      </c>
      <c r="V75" s="84" t="s">
        <v>170</v>
      </c>
      <c r="W75" s="91">
        <v>50</v>
      </c>
      <c r="X75" s="143"/>
      <c r="Y75" s="144"/>
      <c r="Z75" s="145"/>
      <c r="AA75" s="90">
        <v>4</v>
      </c>
      <c r="AB75" s="84" t="s">
        <v>90</v>
      </c>
      <c r="AC75" s="64">
        <v>28</v>
      </c>
      <c r="AD75" s="65">
        <v>0</v>
      </c>
      <c r="AE75" s="65">
        <v>14</v>
      </c>
      <c r="AF75" s="66">
        <v>0</v>
      </c>
      <c r="AG75" s="84" t="s">
        <v>171</v>
      </c>
      <c r="AH75" s="91">
        <v>40</v>
      </c>
      <c r="AI75" s="143"/>
      <c r="AJ75" s="144"/>
      <c r="AK75" s="145"/>
      <c r="AL75" s="90">
        <v>5</v>
      </c>
      <c r="AM75" s="84" t="s">
        <v>14</v>
      </c>
      <c r="AN75" s="64">
        <v>14</v>
      </c>
      <c r="AO75" s="65">
        <v>0</v>
      </c>
      <c r="AP75" s="65">
        <v>28</v>
      </c>
      <c r="AQ75" s="66">
        <v>0</v>
      </c>
      <c r="AR75" s="84" t="s">
        <v>171</v>
      </c>
      <c r="AS75" s="91">
        <v>40</v>
      </c>
    </row>
    <row r="76" spans="1:45" s="67" customFormat="1" ht="20.100000000000001" customHeight="1" thickTop="1" x14ac:dyDescent="0.25">
      <c r="A76" s="130" t="s">
        <v>4</v>
      </c>
      <c r="B76" s="152" t="s">
        <v>130</v>
      </c>
      <c r="C76" s="147"/>
      <c r="D76" s="147"/>
      <c r="E76" s="147"/>
      <c r="F76" s="147"/>
      <c r="G76" s="147"/>
      <c r="H76" s="147"/>
      <c r="I76" s="147"/>
      <c r="J76" s="147"/>
      <c r="K76" s="147"/>
      <c r="L76" s="148"/>
      <c r="M76" s="139" t="s">
        <v>139</v>
      </c>
      <c r="N76" s="139"/>
      <c r="O76" s="139"/>
      <c r="P76" s="139"/>
      <c r="Q76" s="139"/>
      <c r="R76" s="139"/>
      <c r="S76" s="139"/>
      <c r="T76" s="139"/>
      <c r="U76" s="139"/>
      <c r="V76" s="139"/>
      <c r="W76" s="140"/>
      <c r="X76" s="152" t="s">
        <v>176</v>
      </c>
      <c r="Y76" s="147"/>
      <c r="Z76" s="147"/>
      <c r="AA76" s="147"/>
      <c r="AB76" s="147"/>
      <c r="AC76" s="147"/>
      <c r="AD76" s="147"/>
      <c r="AE76" s="147"/>
      <c r="AF76" s="147"/>
      <c r="AG76" s="147"/>
      <c r="AH76" s="148"/>
      <c r="AI76" s="139" t="s">
        <v>144</v>
      </c>
      <c r="AJ76" s="139"/>
      <c r="AK76" s="139"/>
      <c r="AL76" s="139"/>
      <c r="AM76" s="139"/>
      <c r="AN76" s="139"/>
      <c r="AO76" s="139"/>
      <c r="AP76" s="139"/>
      <c r="AQ76" s="139"/>
      <c r="AR76" s="139"/>
      <c r="AS76" s="140"/>
    </row>
    <row r="77" spans="1:45" s="67" customFormat="1" ht="20.100000000000001" customHeight="1" x14ac:dyDescent="0.25">
      <c r="A77" s="131"/>
      <c r="B77" s="149"/>
      <c r="C77" s="150"/>
      <c r="D77" s="150"/>
      <c r="E77" s="150"/>
      <c r="F77" s="150"/>
      <c r="G77" s="150"/>
      <c r="H77" s="150"/>
      <c r="I77" s="150"/>
      <c r="J77" s="150"/>
      <c r="K77" s="150"/>
      <c r="L77" s="15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2"/>
      <c r="X77" s="149"/>
      <c r="Y77" s="150"/>
      <c r="Z77" s="150"/>
      <c r="AA77" s="150"/>
      <c r="AB77" s="150"/>
      <c r="AC77" s="150"/>
      <c r="AD77" s="150"/>
      <c r="AE77" s="150"/>
      <c r="AF77" s="150"/>
      <c r="AG77" s="150"/>
      <c r="AH77" s="15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2"/>
    </row>
    <row r="78" spans="1:45" s="67" customFormat="1" ht="20.100000000000001" customHeight="1" thickBot="1" x14ac:dyDescent="0.3">
      <c r="A78" s="132"/>
      <c r="B78" s="143"/>
      <c r="C78" s="144"/>
      <c r="D78" s="145"/>
      <c r="E78" s="90">
        <v>3</v>
      </c>
      <c r="F78" s="84" t="s">
        <v>90</v>
      </c>
      <c r="G78" s="64">
        <v>28</v>
      </c>
      <c r="H78" s="65">
        <v>0</v>
      </c>
      <c r="I78" s="65">
        <v>14</v>
      </c>
      <c r="J78" s="66">
        <v>0</v>
      </c>
      <c r="K78" s="84" t="s">
        <v>170</v>
      </c>
      <c r="L78" s="91">
        <v>50</v>
      </c>
      <c r="M78" s="143"/>
      <c r="N78" s="144"/>
      <c r="O78" s="145"/>
      <c r="P78" s="90">
        <v>4</v>
      </c>
      <c r="Q78" s="84" t="s">
        <v>14</v>
      </c>
      <c r="R78" s="64">
        <v>28</v>
      </c>
      <c r="S78" s="65">
        <v>0</v>
      </c>
      <c r="T78" s="65">
        <v>14</v>
      </c>
      <c r="U78" s="66">
        <v>14</v>
      </c>
      <c r="V78" s="84" t="s">
        <v>170</v>
      </c>
      <c r="W78" s="91">
        <v>50</v>
      </c>
      <c r="X78" s="143"/>
      <c r="Y78" s="144"/>
      <c r="Z78" s="145"/>
      <c r="AA78" s="90">
        <v>4</v>
      </c>
      <c r="AB78" s="84" t="s">
        <v>90</v>
      </c>
      <c r="AC78" s="64">
        <v>28</v>
      </c>
      <c r="AD78" s="65">
        <v>0</v>
      </c>
      <c r="AE78" s="65">
        <v>14</v>
      </c>
      <c r="AF78" s="66">
        <v>0</v>
      </c>
      <c r="AG78" s="84" t="s">
        <v>171</v>
      </c>
      <c r="AH78" s="91">
        <v>40</v>
      </c>
      <c r="AI78" s="143"/>
      <c r="AJ78" s="144"/>
      <c r="AK78" s="145"/>
      <c r="AL78" s="90">
        <v>5</v>
      </c>
      <c r="AM78" s="84" t="s">
        <v>14</v>
      </c>
      <c r="AN78" s="64">
        <v>14</v>
      </c>
      <c r="AO78" s="65">
        <v>0</v>
      </c>
      <c r="AP78" s="65">
        <v>14</v>
      </c>
      <c r="AQ78" s="66">
        <v>0</v>
      </c>
      <c r="AR78" s="84" t="s">
        <v>171</v>
      </c>
      <c r="AS78" s="91">
        <v>30</v>
      </c>
    </row>
    <row r="79" spans="1:45" s="67" customFormat="1" ht="20.100000000000001" customHeight="1" thickTop="1" x14ac:dyDescent="0.25">
      <c r="A79" s="130" t="s">
        <v>5</v>
      </c>
      <c r="B79" s="152" t="s">
        <v>131</v>
      </c>
      <c r="C79" s="139"/>
      <c r="D79" s="139"/>
      <c r="E79" s="139"/>
      <c r="F79" s="139"/>
      <c r="G79" s="139"/>
      <c r="H79" s="139"/>
      <c r="I79" s="139"/>
      <c r="J79" s="139"/>
      <c r="K79" s="139"/>
      <c r="L79" s="140"/>
      <c r="M79" s="139" t="s">
        <v>188</v>
      </c>
      <c r="N79" s="139"/>
      <c r="O79" s="139"/>
      <c r="P79" s="139"/>
      <c r="Q79" s="139"/>
      <c r="R79" s="139"/>
      <c r="S79" s="139"/>
      <c r="T79" s="139"/>
      <c r="U79" s="139"/>
      <c r="V79" s="139"/>
      <c r="W79" s="140"/>
      <c r="X79" s="152" t="s">
        <v>142</v>
      </c>
      <c r="Y79" s="139"/>
      <c r="Z79" s="139"/>
      <c r="AA79" s="139"/>
      <c r="AB79" s="139"/>
      <c r="AC79" s="139"/>
      <c r="AD79" s="139"/>
      <c r="AE79" s="139"/>
      <c r="AF79" s="139"/>
      <c r="AG79" s="139"/>
      <c r="AH79" s="140"/>
      <c r="AI79" s="139" t="s">
        <v>190</v>
      </c>
      <c r="AJ79" s="139"/>
      <c r="AK79" s="139"/>
      <c r="AL79" s="139"/>
      <c r="AM79" s="139"/>
      <c r="AN79" s="139"/>
      <c r="AO79" s="139"/>
      <c r="AP79" s="139"/>
      <c r="AQ79" s="139"/>
      <c r="AR79" s="139"/>
      <c r="AS79" s="140"/>
    </row>
    <row r="80" spans="1:45" s="67" customFormat="1" ht="20.100000000000001" customHeight="1" x14ac:dyDescent="0.25">
      <c r="A80" s="131"/>
      <c r="B80" s="153"/>
      <c r="C80" s="141"/>
      <c r="D80" s="141"/>
      <c r="E80" s="141"/>
      <c r="F80" s="141"/>
      <c r="G80" s="141"/>
      <c r="H80" s="141"/>
      <c r="I80" s="141"/>
      <c r="J80" s="141"/>
      <c r="K80" s="141"/>
      <c r="L80" s="142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2"/>
      <c r="X80" s="153"/>
      <c r="Y80" s="141"/>
      <c r="Z80" s="141"/>
      <c r="AA80" s="141"/>
      <c r="AB80" s="141"/>
      <c r="AC80" s="141"/>
      <c r="AD80" s="141"/>
      <c r="AE80" s="141"/>
      <c r="AF80" s="141"/>
      <c r="AG80" s="141"/>
      <c r="AH80" s="142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2"/>
    </row>
    <row r="81" spans="1:45" s="67" customFormat="1" ht="20.100000000000001" customHeight="1" thickBot="1" x14ac:dyDescent="0.3">
      <c r="A81" s="132"/>
      <c r="B81" s="143"/>
      <c r="C81" s="144"/>
      <c r="D81" s="145"/>
      <c r="E81" s="90">
        <v>5</v>
      </c>
      <c r="F81" s="84" t="s">
        <v>14</v>
      </c>
      <c r="G81" s="64">
        <v>28</v>
      </c>
      <c r="H81" s="65">
        <v>0</v>
      </c>
      <c r="I81" s="65">
        <v>14</v>
      </c>
      <c r="J81" s="66">
        <v>14</v>
      </c>
      <c r="K81" s="84" t="s">
        <v>170</v>
      </c>
      <c r="L81" s="91">
        <v>50</v>
      </c>
      <c r="M81" s="143"/>
      <c r="N81" s="144"/>
      <c r="O81" s="145"/>
      <c r="P81" s="90">
        <v>2</v>
      </c>
      <c r="Q81" s="84" t="s">
        <v>90</v>
      </c>
      <c r="R81" s="64">
        <v>14</v>
      </c>
      <c r="S81" s="65">
        <v>0</v>
      </c>
      <c r="T81" s="65">
        <v>14</v>
      </c>
      <c r="U81" s="66">
        <v>0</v>
      </c>
      <c r="V81" s="84" t="s">
        <v>170</v>
      </c>
      <c r="W81" s="91">
        <v>40</v>
      </c>
      <c r="X81" s="143"/>
      <c r="Y81" s="144"/>
      <c r="Z81" s="145"/>
      <c r="AA81" s="90">
        <v>4</v>
      </c>
      <c r="AB81" s="84" t="s">
        <v>14</v>
      </c>
      <c r="AC81" s="64">
        <v>28</v>
      </c>
      <c r="AD81" s="65">
        <v>0</v>
      </c>
      <c r="AE81" s="65">
        <v>28</v>
      </c>
      <c r="AF81" s="66">
        <v>0</v>
      </c>
      <c r="AG81" s="84" t="s">
        <v>171</v>
      </c>
      <c r="AH81" s="91">
        <v>50</v>
      </c>
      <c r="AI81" s="143"/>
      <c r="AJ81" s="144"/>
      <c r="AK81" s="145"/>
      <c r="AL81" s="90">
        <v>5</v>
      </c>
      <c r="AM81" s="84" t="s">
        <v>90</v>
      </c>
      <c r="AN81" s="64">
        <v>0</v>
      </c>
      <c r="AO81" s="65">
        <v>0</v>
      </c>
      <c r="AP81" s="65">
        <v>0</v>
      </c>
      <c r="AQ81" s="88">
        <v>182</v>
      </c>
      <c r="AR81" s="84" t="s">
        <v>171</v>
      </c>
      <c r="AS81" s="91">
        <v>176</v>
      </c>
    </row>
    <row r="82" spans="1:45" s="67" customFormat="1" ht="20.100000000000001" customHeight="1" thickTop="1" x14ac:dyDescent="0.25">
      <c r="A82" s="130" t="s">
        <v>6</v>
      </c>
      <c r="B82" s="152" t="s">
        <v>132</v>
      </c>
      <c r="C82" s="139"/>
      <c r="D82" s="139"/>
      <c r="E82" s="139"/>
      <c r="F82" s="139"/>
      <c r="G82" s="139"/>
      <c r="H82" s="139"/>
      <c r="I82" s="139"/>
      <c r="J82" s="139"/>
      <c r="K82" s="139"/>
      <c r="L82" s="140"/>
      <c r="M82" s="139" t="s">
        <v>172</v>
      </c>
      <c r="N82" s="139"/>
      <c r="O82" s="139"/>
      <c r="P82" s="139"/>
      <c r="Q82" s="139"/>
      <c r="R82" s="139"/>
      <c r="S82" s="139"/>
      <c r="T82" s="139"/>
      <c r="U82" s="139"/>
      <c r="V82" s="139"/>
      <c r="W82" s="140"/>
      <c r="X82" s="152" t="s">
        <v>173</v>
      </c>
      <c r="Y82" s="139"/>
      <c r="Z82" s="139"/>
      <c r="AA82" s="139"/>
      <c r="AB82" s="139"/>
      <c r="AC82" s="139"/>
      <c r="AD82" s="139"/>
      <c r="AE82" s="139"/>
      <c r="AF82" s="139"/>
      <c r="AG82" s="139"/>
      <c r="AH82" s="140"/>
      <c r="AI82" s="139" t="s">
        <v>191</v>
      </c>
      <c r="AJ82" s="139"/>
      <c r="AK82" s="139"/>
      <c r="AL82" s="139"/>
      <c r="AM82" s="139"/>
      <c r="AN82" s="139"/>
      <c r="AO82" s="139"/>
      <c r="AP82" s="139"/>
      <c r="AQ82" s="139"/>
      <c r="AR82" s="139"/>
      <c r="AS82" s="140"/>
    </row>
    <row r="83" spans="1:45" s="67" customFormat="1" ht="20.100000000000001" customHeight="1" x14ac:dyDescent="0.25">
      <c r="A83" s="131"/>
      <c r="B83" s="153"/>
      <c r="C83" s="141"/>
      <c r="D83" s="141"/>
      <c r="E83" s="141"/>
      <c r="F83" s="141"/>
      <c r="G83" s="141"/>
      <c r="H83" s="141"/>
      <c r="I83" s="141"/>
      <c r="J83" s="141"/>
      <c r="K83" s="141"/>
      <c r="L83" s="142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2"/>
      <c r="X83" s="153"/>
      <c r="Y83" s="141"/>
      <c r="Z83" s="141"/>
      <c r="AA83" s="141"/>
      <c r="AB83" s="141"/>
      <c r="AC83" s="141"/>
      <c r="AD83" s="141"/>
      <c r="AE83" s="141"/>
      <c r="AF83" s="141"/>
      <c r="AG83" s="141"/>
      <c r="AH83" s="142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2"/>
    </row>
    <row r="84" spans="1:45" s="67" customFormat="1" ht="20.100000000000001" customHeight="1" thickBot="1" x14ac:dyDescent="0.3">
      <c r="A84" s="132"/>
      <c r="B84" s="143"/>
      <c r="C84" s="144"/>
      <c r="D84" s="145"/>
      <c r="E84" s="90">
        <v>4</v>
      </c>
      <c r="F84" s="84" t="s">
        <v>14</v>
      </c>
      <c r="G84" s="64">
        <v>28</v>
      </c>
      <c r="H84" s="65">
        <v>14</v>
      </c>
      <c r="I84" s="65">
        <v>14</v>
      </c>
      <c r="J84" s="66">
        <v>0</v>
      </c>
      <c r="K84" s="84" t="s">
        <v>171</v>
      </c>
      <c r="L84" s="91">
        <v>40</v>
      </c>
      <c r="M84" s="143"/>
      <c r="N84" s="144"/>
      <c r="O84" s="145"/>
      <c r="P84" s="90">
        <v>4</v>
      </c>
      <c r="Q84" s="84" t="s">
        <v>14</v>
      </c>
      <c r="R84" s="64">
        <v>28</v>
      </c>
      <c r="S84" s="65">
        <v>0</v>
      </c>
      <c r="T84" s="65">
        <v>14</v>
      </c>
      <c r="U84" s="66">
        <v>14</v>
      </c>
      <c r="V84" s="84" t="s">
        <v>171</v>
      </c>
      <c r="W84" s="91">
        <v>64</v>
      </c>
      <c r="X84" s="143"/>
      <c r="Y84" s="144"/>
      <c r="Z84" s="145"/>
      <c r="AA84" s="90">
        <v>5</v>
      </c>
      <c r="AB84" s="84" t="s">
        <v>14</v>
      </c>
      <c r="AC84" s="64">
        <v>28</v>
      </c>
      <c r="AD84" s="65">
        <v>0</v>
      </c>
      <c r="AE84" s="65">
        <v>14</v>
      </c>
      <c r="AF84" s="66">
        <v>14</v>
      </c>
      <c r="AG84" s="84" t="s">
        <v>171</v>
      </c>
      <c r="AH84" s="91">
        <v>66</v>
      </c>
      <c r="AI84" s="143"/>
      <c r="AJ84" s="144"/>
      <c r="AK84" s="145"/>
      <c r="AL84" s="126" t="s">
        <v>14</v>
      </c>
      <c r="AM84" s="84">
        <v>10</v>
      </c>
      <c r="AN84" s="64"/>
      <c r="AO84" s="65"/>
      <c r="AP84" s="65"/>
      <c r="AQ84" s="66"/>
      <c r="AR84" s="84"/>
      <c r="AS84" s="91"/>
    </row>
    <row r="85" spans="1:45" s="67" customFormat="1" ht="20.100000000000001" customHeight="1" thickTop="1" x14ac:dyDescent="0.25">
      <c r="A85" s="130" t="s">
        <v>7</v>
      </c>
      <c r="B85" s="152" t="s">
        <v>133</v>
      </c>
      <c r="C85" s="139"/>
      <c r="D85" s="139"/>
      <c r="E85" s="134"/>
      <c r="F85" s="134"/>
      <c r="G85" s="134"/>
      <c r="H85" s="134"/>
      <c r="I85" s="134"/>
      <c r="J85" s="134"/>
      <c r="K85" s="134"/>
      <c r="L85" s="135"/>
      <c r="M85" s="139" t="s">
        <v>185</v>
      </c>
      <c r="N85" s="139"/>
      <c r="O85" s="139"/>
      <c r="P85" s="139"/>
      <c r="Q85" s="139"/>
      <c r="R85" s="139"/>
      <c r="S85" s="139"/>
      <c r="T85" s="139"/>
      <c r="U85" s="139"/>
      <c r="V85" s="139"/>
      <c r="W85" s="140"/>
      <c r="X85" s="152" t="s">
        <v>86</v>
      </c>
      <c r="Y85" s="139"/>
      <c r="Z85" s="139"/>
      <c r="AA85" s="134"/>
      <c r="AB85" s="134"/>
      <c r="AC85" s="134"/>
      <c r="AD85" s="134"/>
      <c r="AE85" s="134"/>
      <c r="AF85" s="134"/>
      <c r="AG85" s="134"/>
      <c r="AH85" s="135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40"/>
    </row>
    <row r="86" spans="1:45" s="67" customFormat="1" ht="20.100000000000001" customHeight="1" x14ac:dyDescent="0.25">
      <c r="A86" s="131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8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2"/>
      <c r="X86" s="136"/>
      <c r="Y86" s="137"/>
      <c r="Z86" s="137"/>
      <c r="AA86" s="137"/>
      <c r="AB86" s="137"/>
      <c r="AC86" s="137"/>
      <c r="AD86" s="137"/>
      <c r="AE86" s="137"/>
      <c r="AF86" s="137"/>
      <c r="AG86" s="137"/>
      <c r="AH86" s="138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2"/>
    </row>
    <row r="87" spans="1:45" s="67" customFormat="1" ht="20.100000000000001" customHeight="1" thickBot="1" x14ac:dyDescent="0.3">
      <c r="A87" s="132"/>
      <c r="B87" s="143"/>
      <c r="C87" s="144"/>
      <c r="D87" s="145"/>
      <c r="E87" s="90">
        <v>1</v>
      </c>
      <c r="F87" s="84" t="s">
        <v>90</v>
      </c>
      <c r="G87" s="64">
        <v>0</v>
      </c>
      <c r="H87" s="65">
        <v>14</v>
      </c>
      <c r="I87" s="65">
        <v>0</v>
      </c>
      <c r="J87" s="66">
        <v>0</v>
      </c>
      <c r="K87" s="84" t="s">
        <v>85</v>
      </c>
      <c r="L87" s="91">
        <v>11</v>
      </c>
      <c r="M87" s="143"/>
      <c r="N87" s="144"/>
      <c r="O87" s="145"/>
      <c r="P87" s="90">
        <v>2</v>
      </c>
      <c r="Q87" s="84" t="s">
        <v>90</v>
      </c>
      <c r="R87" s="64">
        <v>14</v>
      </c>
      <c r="S87" s="65">
        <v>14</v>
      </c>
      <c r="T87" s="65">
        <v>0</v>
      </c>
      <c r="U87" s="66">
        <v>0</v>
      </c>
      <c r="V87" s="84" t="s">
        <v>85</v>
      </c>
      <c r="W87" s="91">
        <v>22</v>
      </c>
      <c r="X87" s="143"/>
      <c r="Y87" s="144"/>
      <c r="Z87" s="145"/>
      <c r="AA87" s="90">
        <v>3</v>
      </c>
      <c r="AB87" s="84" t="s">
        <v>90</v>
      </c>
      <c r="AC87" s="64">
        <v>28</v>
      </c>
      <c r="AD87" s="65">
        <v>0</v>
      </c>
      <c r="AE87" s="65">
        <v>14</v>
      </c>
      <c r="AF87" s="66">
        <v>0</v>
      </c>
      <c r="AG87" s="84" t="s">
        <v>171</v>
      </c>
      <c r="AH87" s="91">
        <v>40</v>
      </c>
      <c r="AI87" s="143"/>
      <c r="AJ87" s="144"/>
      <c r="AK87" s="145"/>
      <c r="AL87" s="90"/>
      <c r="AM87" s="84"/>
      <c r="AN87" s="64"/>
      <c r="AO87" s="65"/>
      <c r="AP87" s="65"/>
      <c r="AQ87" s="66"/>
      <c r="AR87" s="84"/>
      <c r="AS87" s="91"/>
    </row>
    <row r="88" spans="1:45" s="67" customFormat="1" ht="20.100000000000001" customHeight="1" thickTop="1" x14ac:dyDescent="0.25">
      <c r="A88" s="130" t="s">
        <v>8</v>
      </c>
      <c r="B88" s="152" t="s">
        <v>134</v>
      </c>
      <c r="C88" s="139"/>
      <c r="D88" s="139"/>
      <c r="E88" s="139"/>
      <c r="F88" s="139"/>
      <c r="G88" s="139"/>
      <c r="H88" s="139"/>
      <c r="I88" s="139"/>
      <c r="J88" s="139"/>
      <c r="K88" s="139"/>
      <c r="L88" s="140"/>
      <c r="M88" s="139" t="s">
        <v>134</v>
      </c>
      <c r="N88" s="139"/>
      <c r="O88" s="139"/>
      <c r="P88" s="139"/>
      <c r="Q88" s="139"/>
      <c r="R88" s="139"/>
      <c r="S88" s="139"/>
      <c r="T88" s="139"/>
      <c r="U88" s="139"/>
      <c r="V88" s="139"/>
      <c r="W88" s="140"/>
      <c r="X88" s="133"/>
      <c r="Y88" s="134"/>
      <c r="Z88" s="134"/>
      <c r="AA88" s="134"/>
      <c r="AB88" s="134"/>
      <c r="AC88" s="134"/>
      <c r="AD88" s="134"/>
      <c r="AE88" s="134"/>
      <c r="AF88" s="134"/>
      <c r="AG88" s="134"/>
      <c r="AH88" s="135"/>
      <c r="AI88" s="134"/>
      <c r="AJ88" s="134"/>
      <c r="AK88" s="134"/>
      <c r="AL88" s="139"/>
      <c r="AM88" s="139"/>
      <c r="AN88" s="139"/>
      <c r="AO88" s="139"/>
      <c r="AP88" s="139"/>
      <c r="AQ88" s="139"/>
      <c r="AR88" s="139"/>
      <c r="AS88" s="140"/>
    </row>
    <row r="89" spans="1:45" s="67" customFormat="1" ht="20.100000000000001" customHeight="1" x14ac:dyDescent="0.25">
      <c r="A89" s="131"/>
      <c r="B89" s="153"/>
      <c r="C89" s="141"/>
      <c r="D89" s="141"/>
      <c r="E89" s="141"/>
      <c r="F89" s="141"/>
      <c r="G89" s="141"/>
      <c r="H89" s="141"/>
      <c r="I89" s="141"/>
      <c r="J89" s="141"/>
      <c r="K89" s="141"/>
      <c r="L89" s="142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2"/>
      <c r="X89" s="136"/>
      <c r="Y89" s="137"/>
      <c r="Z89" s="137"/>
      <c r="AA89" s="137"/>
      <c r="AB89" s="137"/>
      <c r="AC89" s="137"/>
      <c r="AD89" s="137"/>
      <c r="AE89" s="137"/>
      <c r="AF89" s="137"/>
      <c r="AG89" s="137"/>
      <c r="AH89" s="138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2"/>
    </row>
    <row r="90" spans="1:45" s="67" customFormat="1" ht="20.100000000000001" customHeight="1" thickBot="1" x14ac:dyDescent="0.3">
      <c r="A90" s="132"/>
      <c r="B90" s="143"/>
      <c r="C90" s="144"/>
      <c r="D90" s="145"/>
      <c r="E90" s="90">
        <v>2</v>
      </c>
      <c r="F90" s="84" t="s">
        <v>169</v>
      </c>
      <c r="G90" s="64"/>
      <c r="H90" s="65"/>
      <c r="I90" s="65"/>
      <c r="J90" s="66"/>
      <c r="K90" s="84"/>
      <c r="L90" s="91"/>
      <c r="M90" s="143"/>
      <c r="N90" s="144"/>
      <c r="O90" s="145"/>
      <c r="P90" s="90">
        <v>2</v>
      </c>
      <c r="Q90" s="84" t="s">
        <v>169</v>
      </c>
      <c r="R90" s="64"/>
      <c r="S90" s="65"/>
      <c r="T90" s="65"/>
      <c r="U90" s="66"/>
      <c r="V90" s="84"/>
      <c r="W90" s="91"/>
      <c r="X90" s="143"/>
      <c r="Y90" s="144"/>
      <c r="Z90" s="145"/>
      <c r="AA90" s="90"/>
      <c r="AB90" s="84"/>
      <c r="AC90" s="64"/>
      <c r="AD90" s="65"/>
      <c r="AE90" s="65"/>
      <c r="AF90" s="66"/>
      <c r="AG90" s="84"/>
      <c r="AH90" s="91"/>
      <c r="AI90" s="143"/>
      <c r="AJ90" s="144"/>
      <c r="AK90" s="145"/>
      <c r="AL90" s="90"/>
      <c r="AM90" s="84"/>
      <c r="AN90" s="64"/>
      <c r="AO90" s="65"/>
      <c r="AP90" s="65"/>
      <c r="AQ90" s="66"/>
      <c r="AR90" s="84"/>
      <c r="AS90" s="91"/>
    </row>
    <row r="91" spans="1:45" s="67" customFormat="1" ht="20.100000000000001" customHeight="1" thickTop="1" x14ac:dyDescent="0.25">
      <c r="A91" s="180" t="s">
        <v>82</v>
      </c>
      <c r="B91" s="170" t="s">
        <v>10</v>
      </c>
      <c r="C91" s="171"/>
      <c r="D91" s="68"/>
      <c r="E91" s="172">
        <f>SUM(G66:J66,G69:J69,G72:J72,G75:J75,G78:J78,G81:J81,G84:J84,G87:J87,G90:J90)</f>
        <v>364</v>
      </c>
      <c r="F91" s="166"/>
      <c r="G91" s="173" t="s">
        <v>31</v>
      </c>
      <c r="H91" s="174"/>
      <c r="I91" s="174"/>
      <c r="J91" s="175"/>
      <c r="K91" s="165">
        <f>SUM(L66,L69,L72,L75,L78,L81,L84,L87,L90)</f>
        <v>356</v>
      </c>
      <c r="L91" s="166"/>
      <c r="M91" s="170" t="s">
        <v>10</v>
      </c>
      <c r="N91" s="171"/>
      <c r="O91" s="68"/>
      <c r="P91" s="172">
        <f>SUM(R66:U66,R69:U69,R72:U72,R75:U75,R78:U78,R81:U81,R84:U84,R87:U87,R90:U90)</f>
        <v>364</v>
      </c>
      <c r="Q91" s="166"/>
      <c r="R91" s="173" t="s">
        <v>31</v>
      </c>
      <c r="S91" s="174"/>
      <c r="T91" s="174"/>
      <c r="U91" s="175"/>
      <c r="V91" s="165">
        <f>SUM(W66,W69,W72,W75,W78,W81,W84,W87,W90)</f>
        <v>356</v>
      </c>
      <c r="W91" s="166"/>
      <c r="X91" s="170" t="s">
        <v>10</v>
      </c>
      <c r="Y91" s="171"/>
      <c r="Z91" s="68"/>
      <c r="AA91" s="172">
        <f>SUM(AC66:AF66,AC69:AF69,AC72:AF72,AC75:AF75,AC78:AF78,AC81:AF81,AC84:AF84,AC87:AF87,AC90:AF90)</f>
        <v>364</v>
      </c>
      <c r="AB91" s="166"/>
      <c r="AC91" s="173" t="s">
        <v>31</v>
      </c>
      <c r="AD91" s="174"/>
      <c r="AE91" s="174"/>
      <c r="AF91" s="175"/>
      <c r="AG91" s="165">
        <f>SUM(AH66,AH69,AH72,AH75,AH78,AH81,AH84,AH87,AH90)</f>
        <v>356</v>
      </c>
      <c r="AH91" s="166"/>
      <c r="AI91" s="170" t="s">
        <v>10</v>
      </c>
      <c r="AJ91" s="171"/>
      <c r="AK91" s="68"/>
      <c r="AL91" s="172">
        <f>SUM(AN66:AQ66,AN69:AQ69,AN72:AQ72,AN75:AQ75,AN78:AQ78,AN81:AQ81,AN84:AQ84,AN87:AQ87,AN90:AQ90)</f>
        <v>364</v>
      </c>
      <c r="AM91" s="166"/>
      <c r="AN91" s="173" t="s">
        <v>31</v>
      </c>
      <c r="AO91" s="174"/>
      <c r="AP91" s="174"/>
      <c r="AQ91" s="175"/>
      <c r="AR91" s="165">
        <f>SUM(AS66,AS69,AS72,AS75,AS78,AS81,AS84,AS87,AS90)</f>
        <v>356</v>
      </c>
      <c r="AS91" s="166"/>
    </row>
    <row r="92" spans="1:45" s="67" customFormat="1" ht="37.5" customHeight="1" thickBot="1" x14ac:dyDescent="0.3">
      <c r="A92" s="181"/>
      <c r="B92" s="156" t="s">
        <v>11</v>
      </c>
      <c r="C92" s="157"/>
      <c r="D92" s="69"/>
      <c r="E92" s="168">
        <f>SUM(E66,E69,E72,E75,E78,E81,E84,E87,E90)</f>
        <v>30</v>
      </c>
      <c r="F92" s="169"/>
      <c r="G92" s="182" t="s">
        <v>186</v>
      </c>
      <c r="H92" s="183"/>
      <c r="I92" s="183"/>
      <c r="J92" s="184"/>
      <c r="K92" s="156">
        <v>9</v>
      </c>
      <c r="L92" s="167"/>
      <c r="M92" s="156" t="s">
        <v>11</v>
      </c>
      <c r="N92" s="157"/>
      <c r="O92" s="69"/>
      <c r="P92" s="168">
        <f>SUM(P66,P69,P72,P75,P78,P81,P84,P87,P90)</f>
        <v>30</v>
      </c>
      <c r="Q92" s="169"/>
      <c r="R92" s="182" t="s">
        <v>189</v>
      </c>
      <c r="S92" s="183"/>
      <c r="T92" s="183"/>
      <c r="U92" s="184"/>
      <c r="V92" s="156">
        <v>9</v>
      </c>
      <c r="W92" s="167"/>
      <c r="X92" s="156" t="s">
        <v>11</v>
      </c>
      <c r="Y92" s="157"/>
      <c r="Z92" s="69"/>
      <c r="AA92" s="168">
        <f>SUM(AA66,AA69,AA72,AA75,AA78,AA81,AA84,AA87,AA90)</f>
        <v>30</v>
      </c>
      <c r="AB92" s="169"/>
      <c r="AC92" s="182" t="s">
        <v>182</v>
      </c>
      <c r="AD92" s="183"/>
      <c r="AE92" s="183"/>
      <c r="AF92" s="184"/>
      <c r="AG92" s="156">
        <v>8</v>
      </c>
      <c r="AH92" s="167"/>
      <c r="AI92" s="156" t="s">
        <v>11</v>
      </c>
      <c r="AJ92" s="157"/>
      <c r="AK92" s="69"/>
      <c r="AL92" s="168">
        <f>SUM(AL66,AL69,AL72,AL75,AL78,AL81,AL84,AL87,AL90)</f>
        <v>30</v>
      </c>
      <c r="AM92" s="169"/>
      <c r="AN92" s="182" t="s">
        <v>187</v>
      </c>
      <c r="AO92" s="183"/>
      <c r="AP92" s="183"/>
      <c r="AQ92" s="184"/>
      <c r="AR92" s="156">
        <v>7</v>
      </c>
      <c r="AS92" s="167"/>
    </row>
    <row r="93" spans="1:45" s="67" customFormat="1" ht="20.100000000000001" customHeight="1" thickTop="1" x14ac:dyDescent="0.25">
      <c r="A93" s="180" t="s">
        <v>83</v>
      </c>
      <c r="B93" s="170" t="s">
        <v>10</v>
      </c>
      <c r="C93" s="171"/>
      <c r="D93" s="70"/>
      <c r="E93" s="172">
        <f>SUM(G94:J94)</f>
        <v>26</v>
      </c>
      <c r="F93" s="166"/>
      <c r="G93" s="71"/>
      <c r="H93" s="72"/>
      <c r="I93" s="72"/>
      <c r="J93" s="72"/>
      <c r="K93" s="72"/>
      <c r="L93" s="100"/>
      <c r="M93" s="170" t="s">
        <v>10</v>
      </c>
      <c r="N93" s="171"/>
      <c r="O93" s="70"/>
      <c r="P93" s="154">
        <f>SUM(R94:U94)</f>
        <v>26</v>
      </c>
      <c r="Q93" s="155"/>
      <c r="R93" s="71"/>
      <c r="S93" s="72"/>
      <c r="T93" s="72"/>
      <c r="U93" s="72"/>
      <c r="V93" s="72"/>
      <c r="W93" s="100"/>
      <c r="X93" s="170" t="s">
        <v>10</v>
      </c>
      <c r="Y93" s="171"/>
      <c r="Z93" s="70"/>
      <c r="AA93" s="172">
        <f>SUM(AC94:AF94)</f>
        <v>26</v>
      </c>
      <c r="AB93" s="166"/>
      <c r="AC93" s="71"/>
      <c r="AD93" s="72"/>
      <c r="AE93" s="72"/>
      <c r="AF93" s="72"/>
      <c r="AG93" s="72"/>
      <c r="AH93" s="100"/>
      <c r="AI93" s="170" t="s">
        <v>10</v>
      </c>
      <c r="AJ93" s="171"/>
      <c r="AK93" s="70"/>
      <c r="AL93" s="154">
        <f>SUM(AN94:AQ94)</f>
        <v>26</v>
      </c>
      <c r="AM93" s="155"/>
      <c r="AN93" s="71"/>
      <c r="AO93" s="72"/>
      <c r="AP93" s="72"/>
      <c r="AQ93" s="72"/>
      <c r="AR93" s="72"/>
      <c r="AS93" s="100"/>
    </row>
    <row r="94" spans="1:45" s="67" customFormat="1" ht="35.25" customHeight="1" thickBot="1" x14ac:dyDescent="0.3">
      <c r="A94" s="181"/>
      <c r="B94" s="156" t="s">
        <v>12</v>
      </c>
      <c r="C94" s="157"/>
      <c r="D94" s="73"/>
      <c r="E94" s="73"/>
      <c r="F94" s="74"/>
      <c r="G94" s="78">
        <f>(G66+G69+G72+G75+G78+G81+G84+G87+G90)/14</f>
        <v>13</v>
      </c>
      <c r="H94" s="79">
        <f>(H66+H69+H72+H75+H78+H81+H84+H87+H90)/14</f>
        <v>3</v>
      </c>
      <c r="I94" s="79">
        <f>(I66+I69+I72+I75+I78+I81+I84+I87+I90)/14</f>
        <v>7</v>
      </c>
      <c r="J94" s="79">
        <f>(J66+J69+J72+J75+J78+J81+J84+J87+J90)/14</f>
        <v>3</v>
      </c>
      <c r="K94" s="76" t="s">
        <v>13</v>
      </c>
      <c r="L94" s="101"/>
      <c r="M94" s="156" t="s">
        <v>12</v>
      </c>
      <c r="N94" s="157"/>
      <c r="O94" s="73"/>
      <c r="P94" s="73"/>
      <c r="Q94" s="74"/>
      <c r="R94" s="78">
        <f>(R66+R69+R72+R75+R78+R81+R84+R87+R90)/14</f>
        <v>14</v>
      </c>
      <c r="S94" s="79">
        <f>(S66+S69+S72+S75+S78+S81+S84+S87+S90)/14</f>
        <v>1</v>
      </c>
      <c r="T94" s="79">
        <f>(T66+T69+T72+T75+T78+T81+T84+T87+T90)/14</f>
        <v>8</v>
      </c>
      <c r="U94" s="79">
        <f>(U66+U69+U72+U75+U78+U81+U84+U87+U90)/14</f>
        <v>3</v>
      </c>
      <c r="V94" s="76" t="s">
        <v>13</v>
      </c>
      <c r="W94" s="101"/>
      <c r="X94" s="156" t="s">
        <v>12</v>
      </c>
      <c r="Y94" s="157"/>
      <c r="Z94" s="73"/>
      <c r="AA94" s="73"/>
      <c r="AB94" s="74"/>
      <c r="AC94" s="78">
        <f>(AC66+AC69+AC72+AC75+AC78+AC81+AC84+AC87+AC90)/14</f>
        <v>15</v>
      </c>
      <c r="AD94" s="79">
        <f>(AD66+AD69+AD72+AD75+AD78+AD81+AD84+AD87+AD90)/14</f>
        <v>0</v>
      </c>
      <c r="AE94" s="79">
        <f>(AE66+AE69+AE72+AE75+AE78+AE81+AE84+AE87+AE90)/14</f>
        <v>8</v>
      </c>
      <c r="AF94" s="79">
        <f>(AF66+AF69+AF72+AF75+AF78+AF81+AF84+AF87+AF90)/14</f>
        <v>3</v>
      </c>
      <c r="AG94" s="76" t="s">
        <v>13</v>
      </c>
      <c r="AH94" s="101"/>
      <c r="AI94" s="156" t="s">
        <v>12</v>
      </c>
      <c r="AJ94" s="157"/>
      <c r="AK94" s="73"/>
      <c r="AL94" s="73"/>
      <c r="AM94" s="74"/>
      <c r="AN94" s="78">
        <f>(AN66+AN69+AN72+AN75+AN78+AN81+AN84+AN87+AN90)/14</f>
        <v>7</v>
      </c>
      <c r="AO94" s="79">
        <f>(AO66+AO69+AO72+AO75+AO78+AO81+AO84+AO87+AO90)/14</f>
        <v>0</v>
      </c>
      <c r="AP94" s="79">
        <f>(AP66+AP69+AP72+AP75+AP78+AP81+AP84+AP87+AP90)/14</f>
        <v>6</v>
      </c>
      <c r="AQ94" s="79">
        <f>(AQ66+AQ69+AQ72+AQ75+AQ78+AQ81+AQ84+AQ87+AQ90)/14</f>
        <v>13</v>
      </c>
      <c r="AR94" s="76" t="s">
        <v>13</v>
      </c>
      <c r="AS94" s="101"/>
    </row>
    <row r="95" spans="1:45" s="20" customFormat="1" ht="15.75" thickTop="1" x14ac:dyDescent="0.2">
      <c r="A95" s="102" t="s">
        <v>91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4"/>
    </row>
    <row r="96" spans="1:45" s="4" customFormat="1" ht="15.75" x14ac:dyDescent="0.25">
      <c r="A96" s="45" t="s">
        <v>42</v>
      </c>
      <c r="AN96" s="46" t="s">
        <v>74</v>
      </c>
      <c r="AO96" s="46"/>
    </row>
    <row r="97" spans="1:45" s="4" customFormat="1" ht="15.75" x14ac:dyDescent="0.25">
      <c r="A97" s="47" t="s">
        <v>57</v>
      </c>
      <c r="AK97" s="127" t="s">
        <v>192</v>
      </c>
      <c r="AL97" s="127"/>
      <c r="AM97" s="127"/>
      <c r="AN97" s="127"/>
      <c r="AO97" s="127"/>
      <c r="AP97" s="127"/>
      <c r="AQ97" s="127"/>
      <c r="AR97" s="127"/>
    </row>
    <row r="98" spans="1:45" s="20" customFormat="1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5"/>
      <c r="O98" s="11"/>
      <c r="P98" s="11"/>
      <c r="Q98" s="11"/>
      <c r="R98" s="11"/>
      <c r="S98" s="11"/>
      <c r="T98" s="11"/>
      <c r="U98" s="11"/>
      <c r="V98" s="21"/>
      <c r="W98" s="26"/>
      <c r="X98" s="21"/>
      <c r="Y98" s="21"/>
      <c r="Z98" s="21"/>
      <c r="AA98" s="21"/>
      <c r="AB98" s="21"/>
      <c r="AC98" s="21"/>
      <c r="AD98" s="5"/>
      <c r="AE98" s="5"/>
      <c r="AF98" s="5"/>
      <c r="AG98" s="5"/>
      <c r="AH98" s="5"/>
      <c r="AI98" s="5"/>
      <c r="AJ98" s="5"/>
      <c r="AK98" s="4"/>
      <c r="AL98" s="4"/>
      <c r="AM98" s="4"/>
      <c r="AN98" s="4"/>
      <c r="AO98" s="4"/>
      <c r="AP98" s="4"/>
      <c r="AQ98" s="4"/>
      <c r="AR98" s="4"/>
      <c r="AS98" s="4"/>
    </row>
    <row r="99" spans="1:45" s="20" customFormat="1" ht="18" x14ac:dyDescent="0.2">
      <c r="A99" s="128" t="s">
        <v>38</v>
      </c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</row>
    <row r="100" spans="1:45" s="4" customFormat="1" ht="18.75" thickBot="1" x14ac:dyDescent="0.25">
      <c r="A100" s="176" t="s">
        <v>29</v>
      </c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</row>
    <row r="101" spans="1:45" s="20" customFormat="1" ht="19.5" thickTop="1" thickBot="1" x14ac:dyDescent="0.3">
      <c r="A101" s="4"/>
      <c r="B101" s="208" t="s">
        <v>36</v>
      </c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129" t="s">
        <v>37</v>
      </c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</row>
    <row r="102" spans="1:45" s="67" customFormat="1" ht="20.100000000000001" customHeight="1" thickTop="1" thickBot="1" x14ac:dyDescent="0.3">
      <c r="A102" s="87"/>
      <c r="B102" s="162" t="s">
        <v>53</v>
      </c>
      <c r="C102" s="163"/>
      <c r="D102" s="163"/>
      <c r="E102" s="163"/>
      <c r="F102" s="163"/>
      <c r="G102" s="163"/>
      <c r="H102" s="163"/>
      <c r="I102" s="163"/>
      <c r="J102" s="163"/>
      <c r="K102" s="163"/>
      <c r="L102" s="164"/>
      <c r="M102" s="163" t="s">
        <v>54</v>
      </c>
      <c r="N102" s="163"/>
      <c r="O102" s="163"/>
      <c r="P102" s="163"/>
      <c r="Q102" s="163"/>
      <c r="R102" s="163"/>
      <c r="S102" s="163"/>
      <c r="T102" s="163"/>
      <c r="U102" s="163"/>
      <c r="V102" s="163"/>
      <c r="W102" s="164"/>
      <c r="X102" s="162" t="s">
        <v>55</v>
      </c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4"/>
      <c r="AI102" s="163" t="s">
        <v>56</v>
      </c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4"/>
    </row>
    <row r="103" spans="1:45" s="67" customFormat="1" ht="20.100000000000001" customHeight="1" thickTop="1" x14ac:dyDescent="0.25">
      <c r="A103" s="131" t="s">
        <v>0</v>
      </c>
      <c r="B103" s="158"/>
      <c r="C103" s="159"/>
      <c r="D103" s="159"/>
      <c r="E103" s="159"/>
      <c r="F103" s="159"/>
      <c r="G103" s="159"/>
      <c r="H103" s="159"/>
      <c r="I103" s="159"/>
      <c r="J103" s="159"/>
      <c r="K103" s="159"/>
      <c r="L103" s="160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40"/>
      <c r="X103" s="158" t="s">
        <v>145</v>
      </c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60"/>
      <c r="AI103" s="139" t="s">
        <v>147</v>
      </c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40"/>
    </row>
    <row r="104" spans="1:45" s="67" customFormat="1" ht="20.100000000000001" customHeight="1" x14ac:dyDescent="0.25">
      <c r="A104" s="131"/>
      <c r="B104" s="153"/>
      <c r="C104" s="141"/>
      <c r="D104" s="141"/>
      <c r="E104" s="141"/>
      <c r="F104" s="141"/>
      <c r="G104" s="141"/>
      <c r="H104" s="141"/>
      <c r="I104" s="141"/>
      <c r="J104" s="141"/>
      <c r="K104" s="141"/>
      <c r="L104" s="142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2"/>
      <c r="X104" s="153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2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2"/>
    </row>
    <row r="105" spans="1:45" s="67" customFormat="1" ht="20.100000000000001" customHeight="1" thickBot="1" x14ac:dyDescent="0.3">
      <c r="A105" s="132"/>
      <c r="B105" s="143"/>
      <c r="C105" s="144"/>
      <c r="D105" s="145"/>
      <c r="E105" s="90"/>
      <c r="F105" s="84"/>
      <c r="G105" s="64"/>
      <c r="H105" s="65"/>
      <c r="I105" s="65"/>
      <c r="J105" s="66"/>
      <c r="K105" s="84"/>
      <c r="L105" s="91"/>
      <c r="M105" s="143"/>
      <c r="N105" s="144"/>
      <c r="O105" s="145"/>
      <c r="P105" s="90"/>
      <c r="Q105" s="84"/>
      <c r="R105" s="64"/>
      <c r="S105" s="65"/>
      <c r="T105" s="65"/>
      <c r="U105" s="66"/>
      <c r="V105" s="84"/>
      <c r="W105" s="91"/>
      <c r="X105" s="143"/>
      <c r="Y105" s="144"/>
      <c r="Z105" s="145"/>
      <c r="AA105" s="90">
        <v>3</v>
      </c>
      <c r="AB105" s="84" t="s">
        <v>90</v>
      </c>
      <c r="AC105" s="64">
        <v>28</v>
      </c>
      <c r="AD105" s="65">
        <v>0</v>
      </c>
      <c r="AE105" s="65">
        <v>14</v>
      </c>
      <c r="AF105" s="66">
        <v>0</v>
      </c>
      <c r="AG105" s="84" t="s">
        <v>171</v>
      </c>
      <c r="AH105" s="91"/>
      <c r="AI105" s="143"/>
      <c r="AJ105" s="144"/>
      <c r="AK105" s="145"/>
      <c r="AL105" s="90">
        <v>4</v>
      </c>
      <c r="AM105" s="84" t="s">
        <v>14</v>
      </c>
      <c r="AN105" s="64">
        <v>28</v>
      </c>
      <c r="AO105" s="65">
        <v>0</v>
      </c>
      <c r="AP105" s="65">
        <v>14</v>
      </c>
      <c r="AQ105" s="66">
        <v>0</v>
      </c>
      <c r="AR105" s="84" t="s">
        <v>171</v>
      </c>
      <c r="AS105" s="91"/>
    </row>
    <row r="106" spans="1:45" s="67" customFormat="1" ht="20.100000000000001" customHeight="1" thickTop="1" x14ac:dyDescent="0.25">
      <c r="A106" s="130" t="s">
        <v>1</v>
      </c>
      <c r="B106" s="152"/>
      <c r="C106" s="139"/>
      <c r="D106" s="139"/>
      <c r="E106" s="139"/>
      <c r="F106" s="139"/>
      <c r="G106" s="139"/>
      <c r="H106" s="139"/>
      <c r="I106" s="139"/>
      <c r="J106" s="139"/>
      <c r="K106" s="139"/>
      <c r="L106" s="140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40"/>
      <c r="X106" s="152" t="s">
        <v>146</v>
      </c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40"/>
      <c r="AI106" s="139" t="s">
        <v>148</v>
      </c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40"/>
    </row>
    <row r="107" spans="1:45" s="67" customFormat="1" ht="20.100000000000001" customHeight="1" x14ac:dyDescent="0.25">
      <c r="A107" s="131"/>
      <c r="B107" s="153"/>
      <c r="C107" s="141"/>
      <c r="D107" s="141"/>
      <c r="E107" s="141"/>
      <c r="F107" s="141"/>
      <c r="G107" s="141"/>
      <c r="H107" s="141"/>
      <c r="I107" s="141"/>
      <c r="J107" s="141"/>
      <c r="K107" s="141"/>
      <c r="L107" s="142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2"/>
      <c r="X107" s="153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2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2"/>
    </row>
    <row r="108" spans="1:45" s="67" customFormat="1" ht="20.100000000000001" customHeight="1" thickBot="1" x14ac:dyDescent="0.3">
      <c r="A108" s="132"/>
      <c r="B108" s="143"/>
      <c r="C108" s="144"/>
      <c r="D108" s="145"/>
      <c r="E108" s="90"/>
      <c r="F108" s="84"/>
      <c r="G108" s="64"/>
      <c r="H108" s="65"/>
      <c r="I108" s="65"/>
      <c r="J108" s="66"/>
      <c r="K108" s="84"/>
      <c r="L108" s="91"/>
      <c r="M108" s="143"/>
      <c r="N108" s="144"/>
      <c r="O108" s="145"/>
      <c r="P108" s="90"/>
      <c r="Q108" s="84"/>
      <c r="R108" s="64"/>
      <c r="S108" s="65"/>
      <c r="T108" s="65"/>
      <c r="U108" s="66"/>
      <c r="V108" s="84"/>
      <c r="W108" s="91"/>
      <c r="X108" s="143"/>
      <c r="Y108" s="144"/>
      <c r="Z108" s="145"/>
      <c r="AA108" s="90">
        <v>3</v>
      </c>
      <c r="AB108" s="84" t="s">
        <v>90</v>
      </c>
      <c r="AC108" s="64">
        <v>28</v>
      </c>
      <c r="AD108" s="65">
        <v>0</v>
      </c>
      <c r="AE108" s="65">
        <v>14</v>
      </c>
      <c r="AF108" s="66">
        <v>0</v>
      </c>
      <c r="AG108" s="84" t="s">
        <v>171</v>
      </c>
      <c r="AH108" s="91"/>
      <c r="AI108" s="143"/>
      <c r="AJ108" s="144"/>
      <c r="AK108" s="145"/>
      <c r="AL108" s="90">
        <v>4</v>
      </c>
      <c r="AM108" s="84" t="s">
        <v>14</v>
      </c>
      <c r="AN108" s="64">
        <v>28</v>
      </c>
      <c r="AO108" s="65">
        <v>0</v>
      </c>
      <c r="AP108" s="65">
        <v>14</v>
      </c>
      <c r="AQ108" s="66">
        <v>0</v>
      </c>
      <c r="AR108" s="84" t="s">
        <v>171</v>
      </c>
      <c r="AS108" s="91"/>
    </row>
    <row r="109" spans="1:45" s="67" customFormat="1" ht="20.100000000000001" customHeight="1" thickTop="1" x14ac:dyDescent="0.25">
      <c r="A109" s="130" t="s">
        <v>2</v>
      </c>
      <c r="B109" s="146"/>
      <c r="C109" s="147"/>
      <c r="D109" s="147"/>
      <c r="E109" s="147"/>
      <c r="F109" s="147"/>
      <c r="G109" s="147"/>
      <c r="H109" s="147"/>
      <c r="I109" s="147"/>
      <c r="J109" s="147"/>
      <c r="K109" s="147"/>
      <c r="L109" s="148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40"/>
      <c r="X109" s="146"/>
      <c r="Y109" s="147"/>
      <c r="Z109" s="147"/>
      <c r="AA109" s="147"/>
      <c r="AB109" s="147"/>
      <c r="AC109" s="147"/>
      <c r="AD109" s="147"/>
      <c r="AE109" s="147"/>
      <c r="AF109" s="147"/>
      <c r="AG109" s="147"/>
      <c r="AH109" s="148"/>
      <c r="AI109" s="139" t="s">
        <v>149</v>
      </c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40"/>
    </row>
    <row r="110" spans="1:45" s="67" customFormat="1" ht="20.100000000000001" customHeight="1" x14ac:dyDescent="0.25">
      <c r="A110" s="131"/>
      <c r="B110" s="149"/>
      <c r="C110" s="150"/>
      <c r="D110" s="150"/>
      <c r="E110" s="150"/>
      <c r="F110" s="150"/>
      <c r="G110" s="150"/>
      <c r="H110" s="150"/>
      <c r="I110" s="150"/>
      <c r="J110" s="150"/>
      <c r="K110" s="150"/>
      <c r="L110" s="15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2"/>
      <c r="X110" s="149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2"/>
    </row>
    <row r="111" spans="1:45" s="67" customFormat="1" ht="20.100000000000001" customHeight="1" thickBot="1" x14ac:dyDescent="0.3">
      <c r="A111" s="132"/>
      <c r="B111" s="143"/>
      <c r="C111" s="144"/>
      <c r="D111" s="145"/>
      <c r="E111" s="90"/>
      <c r="F111" s="84"/>
      <c r="G111" s="64"/>
      <c r="H111" s="65"/>
      <c r="I111" s="65"/>
      <c r="J111" s="66"/>
      <c r="K111" s="84"/>
      <c r="L111" s="91"/>
      <c r="M111" s="143"/>
      <c r="N111" s="144"/>
      <c r="O111" s="145"/>
      <c r="P111" s="90"/>
      <c r="Q111" s="84"/>
      <c r="R111" s="64"/>
      <c r="S111" s="65"/>
      <c r="T111" s="65"/>
      <c r="U111" s="66"/>
      <c r="V111" s="84"/>
      <c r="W111" s="91"/>
      <c r="X111" s="143"/>
      <c r="Y111" s="144"/>
      <c r="Z111" s="145"/>
      <c r="AA111" s="90"/>
      <c r="AB111" s="84"/>
      <c r="AC111" s="64"/>
      <c r="AD111" s="65"/>
      <c r="AE111" s="65"/>
      <c r="AF111" s="66"/>
      <c r="AG111" s="84"/>
      <c r="AH111" s="91"/>
      <c r="AI111" s="143"/>
      <c r="AJ111" s="144"/>
      <c r="AK111" s="145"/>
      <c r="AL111" s="90">
        <v>4</v>
      </c>
      <c r="AM111" s="84" t="s">
        <v>14</v>
      </c>
      <c r="AN111" s="64">
        <v>28</v>
      </c>
      <c r="AO111" s="65">
        <v>0</v>
      </c>
      <c r="AP111" s="65">
        <v>14</v>
      </c>
      <c r="AQ111" s="66">
        <v>0</v>
      </c>
      <c r="AR111" s="84" t="s">
        <v>171</v>
      </c>
      <c r="AS111" s="91"/>
    </row>
    <row r="112" spans="1:45" s="67" customFormat="1" ht="20.100000000000001" customHeight="1" thickTop="1" x14ac:dyDescent="0.25">
      <c r="A112" s="130" t="s">
        <v>3</v>
      </c>
      <c r="B112" s="152"/>
      <c r="C112" s="139"/>
      <c r="D112" s="139"/>
      <c r="E112" s="139"/>
      <c r="F112" s="139"/>
      <c r="G112" s="139"/>
      <c r="H112" s="139"/>
      <c r="I112" s="139"/>
      <c r="J112" s="139"/>
      <c r="K112" s="139"/>
      <c r="L112" s="140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40"/>
      <c r="X112" s="152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40"/>
      <c r="AI112" s="139" t="s">
        <v>150</v>
      </c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40"/>
    </row>
    <row r="113" spans="1:45" s="67" customFormat="1" ht="20.100000000000001" customHeight="1" x14ac:dyDescent="0.25">
      <c r="A113" s="131"/>
      <c r="B113" s="153"/>
      <c r="C113" s="141"/>
      <c r="D113" s="141"/>
      <c r="E113" s="141"/>
      <c r="F113" s="141"/>
      <c r="G113" s="141"/>
      <c r="H113" s="141"/>
      <c r="I113" s="141"/>
      <c r="J113" s="141"/>
      <c r="K113" s="141"/>
      <c r="L113" s="142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2"/>
      <c r="X113" s="153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2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2"/>
    </row>
    <row r="114" spans="1:45" s="67" customFormat="1" ht="20.100000000000001" customHeight="1" thickBot="1" x14ac:dyDescent="0.3">
      <c r="A114" s="132"/>
      <c r="B114" s="143"/>
      <c r="C114" s="144"/>
      <c r="D114" s="145"/>
      <c r="E114" s="90"/>
      <c r="F114" s="84"/>
      <c r="G114" s="64"/>
      <c r="H114" s="65"/>
      <c r="I114" s="65"/>
      <c r="J114" s="66"/>
      <c r="K114" s="84"/>
      <c r="L114" s="91"/>
      <c r="M114" s="143"/>
      <c r="N114" s="144"/>
      <c r="O114" s="145"/>
      <c r="P114" s="90"/>
      <c r="Q114" s="84"/>
      <c r="R114" s="64"/>
      <c r="S114" s="65"/>
      <c r="T114" s="65"/>
      <c r="U114" s="66"/>
      <c r="V114" s="84"/>
      <c r="W114" s="91"/>
      <c r="X114" s="143"/>
      <c r="Y114" s="144"/>
      <c r="Z114" s="145"/>
      <c r="AA114" s="90"/>
      <c r="AB114" s="84"/>
      <c r="AC114" s="64"/>
      <c r="AD114" s="65"/>
      <c r="AE114" s="65"/>
      <c r="AF114" s="66"/>
      <c r="AG114" s="84"/>
      <c r="AH114" s="91"/>
      <c r="AI114" s="143"/>
      <c r="AJ114" s="144"/>
      <c r="AK114" s="145"/>
      <c r="AL114" s="90">
        <v>4</v>
      </c>
      <c r="AM114" s="84" t="s">
        <v>14</v>
      </c>
      <c r="AN114" s="64">
        <v>28</v>
      </c>
      <c r="AO114" s="65">
        <v>0</v>
      </c>
      <c r="AP114" s="65">
        <v>14</v>
      </c>
      <c r="AQ114" s="66">
        <v>0</v>
      </c>
      <c r="AR114" s="84" t="s">
        <v>171</v>
      </c>
      <c r="AS114" s="91"/>
    </row>
    <row r="115" spans="1:45" s="67" customFormat="1" ht="20.100000000000001" customHeight="1" thickTop="1" x14ac:dyDescent="0.25">
      <c r="A115" s="130" t="s">
        <v>4</v>
      </c>
      <c r="B115" s="146"/>
      <c r="C115" s="147"/>
      <c r="D115" s="147"/>
      <c r="E115" s="147"/>
      <c r="F115" s="147"/>
      <c r="G115" s="147"/>
      <c r="H115" s="147"/>
      <c r="I115" s="147"/>
      <c r="J115" s="147"/>
      <c r="K115" s="147"/>
      <c r="L115" s="148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40"/>
      <c r="X115" s="146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8"/>
      <c r="AI115" s="139" t="s">
        <v>151</v>
      </c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40"/>
    </row>
    <row r="116" spans="1:45" s="67" customFormat="1" ht="20.100000000000001" customHeight="1" x14ac:dyDescent="0.25">
      <c r="A116" s="131"/>
      <c r="B116" s="149"/>
      <c r="C116" s="150"/>
      <c r="D116" s="150"/>
      <c r="E116" s="150"/>
      <c r="F116" s="150"/>
      <c r="G116" s="150"/>
      <c r="H116" s="150"/>
      <c r="I116" s="150"/>
      <c r="J116" s="150"/>
      <c r="K116" s="150"/>
      <c r="L116" s="15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2"/>
      <c r="X116" s="149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2"/>
    </row>
    <row r="117" spans="1:45" s="67" customFormat="1" ht="20.100000000000001" customHeight="1" thickBot="1" x14ac:dyDescent="0.3">
      <c r="A117" s="132"/>
      <c r="B117" s="143"/>
      <c r="C117" s="144"/>
      <c r="D117" s="145"/>
      <c r="E117" s="90"/>
      <c r="F117" s="84"/>
      <c r="G117" s="64"/>
      <c r="H117" s="65"/>
      <c r="I117" s="65"/>
      <c r="J117" s="66"/>
      <c r="K117" s="84"/>
      <c r="L117" s="91"/>
      <c r="M117" s="143"/>
      <c r="N117" s="144"/>
      <c r="O117" s="145"/>
      <c r="P117" s="90"/>
      <c r="Q117" s="84"/>
      <c r="R117" s="64"/>
      <c r="S117" s="65"/>
      <c r="T117" s="65"/>
      <c r="U117" s="66"/>
      <c r="V117" s="84"/>
      <c r="W117" s="91"/>
      <c r="X117" s="143"/>
      <c r="Y117" s="144"/>
      <c r="Z117" s="145"/>
      <c r="AA117" s="90"/>
      <c r="AB117" s="84"/>
      <c r="AC117" s="64"/>
      <c r="AD117" s="65"/>
      <c r="AE117" s="65"/>
      <c r="AF117" s="66"/>
      <c r="AG117" s="84"/>
      <c r="AH117" s="91"/>
      <c r="AI117" s="143"/>
      <c r="AJ117" s="144"/>
      <c r="AK117" s="145"/>
      <c r="AL117" s="90">
        <v>4</v>
      </c>
      <c r="AM117" s="84" t="s">
        <v>14</v>
      </c>
      <c r="AN117" s="64">
        <v>14</v>
      </c>
      <c r="AO117" s="65">
        <v>0</v>
      </c>
      <c r="AP117" s="65">
        <v>14</v>
      </c>
      <c r="AQ117" s="66">
        <v>0</v>
      </c>
      <c r="AR117" s="84" t="s">
        <v>171</v>
      </c>
      <c r="AS117" s="91"/>
    </row>
    <row r="118" spans="1:45" s="67" customFormat="1" ht="20.100000000000001" customHeight="1" thickTop="1" x14ac:dyDescent="0.25">
      <c r="A118" s="130" t="s">
        <v>5</v>
      </c>
      <c r="B118" s="152"/>
      <c r="C118" s="139"/>
      <c r="D118" s="139"/>
      <c r="E118" s="139"/>
      <c r="F118" s="139"/>
      <c r="G118" s="139"/>
      <c r="H118" s="139"/>
      <c r="I118" s="139"/>
      <c r="J118" s="139"/>
      <c r="K118" s="139"/>
      <c r="L118" s="140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40"/>
      <c r="X118" s="152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40"/>
      <c r="AI118" s="139" t="s">
        <v>152</v>
      </c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40"/>
    </row>
    <row r="119" spans="1:45" s="67" customFormat="1" ht="20.100000000000001" customHeight="1" x14ac:dyDescent="0.25">
      <c r="A119" s="131"/>
      <c r="B119" s="153"/>
      <c r="C119" s="141"/>
      <c r="D119" s="141"/>
      <c r="E119" s="141"/>
      <c r="F119" s="141"/>
      <c r="G119" s="141"/>
      <c r="H119" s="141"/>
      <c r="I119" s="141"/>
      <c r="J119" s="141"/>
      <c r="K119" s="141"/>
      <c r="L119" s="142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2"/>
      <c r="X119" s="153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2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2"/>
    </row>
    <row r="120" spans="1:45" s="67" customFormat="1" ht="20.100000000000001" customHeight="1" thickBot="1" x14ac:dyDescent="0.3">
      <c r="A120" s="132"/>
      <c r="B120" s="143"/>
      <c r="C120" s="144"/>
      <c r="D120" s="145"/>
      <c r="E120" s="90"/>
      <c r="F120" s="84"/>
      <c r="G120" s="64"/>
      <c r="H120" s="65"/>
      <c r="I120" s="65"/>
      <c r="J120" s="66"/>
      <c r="K120" s="84"/>
      <c r="L120" s="91"/>
      <c r="M120" s="143"/>
      <c r="N120" s="144"/>
      <c r="O120" s="145"/>
      <c r="P120" s="90"/>
      <c r="Q120" s="84"/>
      <c r="R120" s="64"/>
      <c r="S120" s="65"/>
      <c r="T120" s="65"/>
      <c r="U120" s="66"/>
      <c r="V120" s="84"/>
      <c r="W120" s="91"/>
      <c r="X120" s="143"/>
      <c r="Y120" s="144"/>
      <c r="Z120" s="145"/>
      <c r="AA120" s="90"/>
      <c r="AB120" s="84"/>
      <c r="AC120" s="64"/>
      <c r="AD120" s="65"/>
      <c r="AE120" s="65"/>
      <c r="AF120" s="66"/>
      <c r="AG120" s="84"/>
      <c r="AH120" s="91"/>
      <c r="AI120" s="143"/>
      <c r="AJ120" s="144"/>
      <c r="AK120" s="145"/>
      <c r="AL120" s="90">
        <v>4</v>
      </c>
      <c r="AM120" s="84" t="s">
        <v>14</v>
      </c>
      <c r="AN120" s="64">
        <v>14</v>
      </c>
      <c r="AO120" s="65">
        <v>0</v>
      </c>
      <c r="AP120" s="65">
        <v>14</v>
      </c>
      <c r="AQ120" s="66">
        <v>0</v>
      </c>
      <c r="AR120" s="84" t="s">
        <v>171</v>
      </c>
      <c r="AS120" s="91"/>
    </row>
    <row r="121" spans="1:45" s="67" customFormat="1" ht="20.100000000000001" customHeight="1" thickTop="1" x14ac:dyDescent="0.25">
      <c r="A121" s="130" t="s">
        <v>6</v>
      </c>
      <c r="B121" s="152"/>
      <c r="C121" s="139"/>
      <c r="D121" s="139"/>
      <c r="E121" s="139"/>
      <c r="F121" s="139"/>
      <c r="G121" s="139"/>
      <c r="H121" s="139"/>
      <c r="I121" s="139"/>
      <c r="J121" s="139"/>
      <c r="K121" s="139"/>
      <c r="L121" s="140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40"/>
      <c r="X121" s="152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40"/>
      <c r="AI121" s="139" t="s">
        <v>153</v>
      </c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40"/>
    </row>
    <row r="122" spans="1:45" s="67" customFormat="1" ht="20.100000000000001" customHeight="1" x14ac:dyDescent="0.25">
      <c r="A122" s="131"/>
      <c r="B122" s="153"/>
      <c r="C122" s="141"/>
      <c r="D122" s="141"/>
      <c r="E122" s="141"/>
      <c r="F122" s="141"/>
      <c r="G122" s="141"/>
      <c r="H122" s="141"/>
      <c r="I122" s="141"/>
      <c r="J122" s="141"/>
      <c r="K122" s="141"/>
      <c r="L122" s="142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2"/>
      <c r="X122" s="153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2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2"/>
    </row>
    <row r="123" spans="1:45" s="67" customFormat="1" ht="20.100000000000001" customHeight="1" thickBot="1" x14ac:dyDescent="0.3">
      <c r="A123" s="132"/>
      <c r="B123" s="143"/>
      <c r="C123" s="144"/>
      <c r="D123" s="145"/>
      <c r="E123" s="90"/>
      <c r="F123" s="84"/>
      <c r="G123" s="64"/>
      <c r="H123" s="65"/>
      <c r="I123" s="65"/>
      <c r="J123" s="66"/>
      <c r="K123" s="84"/>
      <c r="L123" s="91"/>
      <c r="M123" s="143"/>
      <c r="N123" s="144"/>
      <c r="O123" s="145"/>
      <c r="P123" s="90"/>
      <c r="Q123" s="84"/>
      <c r="R123" s="64"/>
      <c r="S123" s="65"/>
      <c r="T123" s="65"/>
      <c r="U123" s="66"/>
      <c r="V123" s="84"/>
      <c r="W123" s="91"/>
      <c r="X123" s="143"/>
      <c r="Y123" s="144"/>
      <c r="Z123" s="145"/>
      <c r="AA123" s="90"/>
      <c r="AB123" s="84"/>
      <c r="AC123" s="64"/>
      <c r="AD123" s="65"/>
      <c r="AE123" s="65"/>
      <c r="AF123" s="66"/>
      <c r="AG123" s="84"/>
      <c r="AH123" s="91"/>
      <c r="AI123" s="143"/>
      <c r="AJ123" s="144"/>
      <c r="AK123" s="145"/>
      <c r="AL123" s="90">
        <v>4</v>
      </c>
      <c r="AM123" s="84" t="s">
        <v>14</v>
      </c>
      <c r="AN123" s="64">
        <v>14</v>
      </c>
      <c r="AO123" s="65">
        <v>0</v>
      </c>
      <c r="AP123" s="65">
        <v>28</v>
      </c>
      <c r="AQ123" s="66">
        <v>0</v>
      </c>
      <c r="AR123" s="84" t="s">
        <v>171</v>
      </c>
      <c r="AS123" s="91"/>
    </row>
    <row r="124" spans="1:45" s="67" customFormat="1" ht="20.100000000000001" customHeight="1" thickTop="1" x14ac:dyDescent="0.25">
      <c r="A124" s="130" t="s">
        <v>7</v>
      </c>
      <c r="B124" s="152"/>
      <c r="C124" s="139"/>
      <c r="D124" s="139"/>
      <c r="E124" s="134"/>
      <c r="F124" s="134"/>
      <c r="G124" s="134"/>
      <c r="H124" s="134"/>
      <c r="I124" s="134"/>
      <c r="J124" s="134"/>
      <c r="K124" s="134"/>
      <c r="L124" s="135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40"/>
      <c r="X124" s="152"/>
      <c r="Y124" s="139"/>
      <c r="Z124" s="139"/>
      <c r="AA124" s="134"/>
      <c r="AB124" s="134"/>
      <c r="AC124" s="134"/>
      <c r="AD124" s="134"/>
      <c r="AE124" s="134"/>
      <c r="AF124" s="134"/>
      <c r="AG124" s="134"/>
      <c r="AH124" s="135"/>
      <c r="AI124" s="139" t="s">
        <v>154</v>
      </c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40"/>
    </row>
    <row r="125" spans="1:45" s="67" customFormat="1" ht="20.100000000000001" customHeight="1" x14ac:dyDescent="0.25">
      <c r="A125" s="131"/>
      <c r="B125" s="136"/>
      <c r="C125" s="137"/>
      <c r="D125" s="137"/>
      <c r="E125" s="137"/>
      <c r="F125" s="137"/>
      <c r="G125" s="137"/>
      <c r="H125" s="137"/>
      <c r="I125" s="137"/>
      <c r="J125" s="137"/>
      <c r="K125" s="137"/>
      <c r="L125" s="138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2"/>
      <c r="X125" s="136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8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2"/>
    </row>
    <row r="126" spans="1:45" s="67" customFormat="1" ht="20.100000000000001" customHeight="1" thickBot="1" x14ac:dyDescent="0.3">
      <c r="A126" s="132"/>
      <c r="B126" s="143"/>
      <c r="C126" s="144"/>
      <c r="D126" s="145"/>
      <c r="E126" s="90"/>
      <c r="F126" s="84"/>
      <c r="G126" s="64"/>
      <c r="H126" s="65"/>
      <c r="I126" s="65"/>
      <c r="J126" s="66"/>
      <c r="K126" s="84"/>
      <c r="L126" s="91"/>
      <c r="M126" s="143"/>
      <c r="N126" s="144"/>
      <c r="O126" s="145"/>
      <c r="P126" s="90"/>
      <c r="Q126" s="84"/>
      <c r="R126" s="64"/>
      <c r="S126" s="65"/>
      <c r="T126" s="65"/>
      <c r="U126" s="66"/>
      <c r="V126" s="84"/>
      <c r="W126" s="91"/>
      <c r="X126" s="143"/>
      <c r="Y126" s="144"/>
      <c r="Z126" s="145"/>
      <c r="AA126" s="90"/>
      <c r="AB126" s="84"/>
      <c r="AC126" s="64"/>
      <c r="AD126" s="65"/>
      <c r="AE126" s="65"/>
      <c r="AF126" s="66"/>
      <c r="AG126" s="84"/>
      <c r="AH126" s="91"/>
      <c r="AI126" s="143"/>
      <c r="AJ126" s="144"/>
      <c r="AK126" s="145"/>
      <c r="AL126" s="90">
        <v>4</v>
      </c>
      <c r="AM126" s="84" t="s">
        <v>14</v>
      </c>
      <c r="AN126" s="64">
        <v>14</v>
      </c>
      <c r="AO126" s="65">
        <v>0</v>
      </c>
      <c r="AP126" s="65">
        <v>28</v>
      </c>
      <c r="AQ126" s="66">
        <v>0</v>
      </c>
      <c r="AR126" s="84" t="s">
        <v>171</v>
      </c>
      <c r="AS126" s="91"/>
    </row>
    <row r="127" spans="1:45" s="67" customFormat="1" ht="20.100000000000001" customHeight="1" thickTop="1" x14ac:dyDescent="0.25">
      <c r="A127" s="130" t="s">
        <v>8</v>
      </c>
      <c r="B127" s="133"/>
      <c r="C127" s="134"/>
      <c r="D127" s="134"/>
      <c r="E127" s="134"/>
      <c r="F127" s="134"/>
      <c r="G127" s="134"/>
      <c r="H127" s="134"/>
      <c r="I127" s="134"/>
      <c r="J127" s="134"/>
      <c r="K127" s="134"/>
      <c r="L127" s="135"/>
      <c r="M127" s="134"/>
      <c r="N127" s="134"/>
      <c r="O127" s="134"/>
      <c r="P127" s="139"/>
      <c r="Q127" s="139"/>
      <c r="R127" s="139"/>
      <c r="S127" s="139"/>
      <c r="T127" s="139"/>
      <c r="U127" s="139"/>
      <c r="V127" s="139"/>
      <c r="W127" s="140"/>
      <c r="X127" s="133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5"/>
      <c r="AI127" s="139" t="s">
        <v>155</v>
      </c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40"/>
    </row>
    <row r="128" spans="1:45" s="67" customFormat="1" ht="20.100000000000001" customHeight="1" x14ac:dyDescent="0.25">
      <c r="A128" s="131"/>
      <c r="B128" s="136"/>
      <c r="C128" s="137"/>
      <c r="D128" s="137"/>
      <c r="E128" s="137"/>
      <c r="F128" s="137"/>
      <c r="G128" s="137"/>
      <c r="H128" s="137"/>
      <c r="I128" s="137"/>
      <c r="J128" s="137"/>
      <c r="K128" s="137"/>
      <c r="L128" s="138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2"/>
      <c r="X128" s="136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8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2"/>
    </row>
    <row r="129" spans="1:45" s="67" customFormat="1" ht="20.100000000000001" customHeight="1" thickBot="1" x14ac:dyDescent="0.3">
      <c r="A129" s="132"/>
      <c r="B129" s="143"/>
      <c r="C129" s="144"/>
      <c r="D129" s="145"/>
      <c r="E129" s="90"/>
      <c r="F129" s="84"/>
      <c r="G129" s="64"/>
      <c r="H129" s="65"/>
      <c r="I129" s="65"/>
      <c r="J129" s="66"/>
      <c r="K129" s="84"/>
      <c r="L129" s="91"/>
      <c r="M129" s="143"/>
      <c r="N129" s="144"/>
      <c r="O129" s="145"/>
      <c r="P129" s="90"/>
      <c r="Q129" s="84"/>
      <c r="R129" s="64"/>
      <c r="S129" s="65"/>
      <c r="T129" s="65"/>
      <c r="U129" s="66"/>
      <c r="V129" s="84"/>
      <c r="W129" s="91"/>
      <c r="X129" s="143"/>
      <c r="Y129" s="144"/>
      <c r="Z129" s="145"/>
      <c r="AA129" s="90"/>
      <c r="AB129" s="84"/>
      <c r="AC129" s="64"/>
      <c r="AD129" s="65"/>
      <c r="AE129" s="65"/>
      <c r="AF129" s="66"/>
      <c r="AG129" s="84"/>
      <c r="AH129" s="91"/>
      <c r="AI129" s="143"/>
      <c r="AJ129" s="144"/>
      <c r="AK129" s="145"/>
      <c r="AL129" s="90">
        <v>4</v>
      </c>
      <c r="AM129" s="84" t="s">
        <v>90</v>
      </c>
      <c r="AN129" s="64">
        <v>14</v>
      </c>
      <c r="AO129" s="65">
        <v>0</v>
      </c>
      <c r="AP129" s="65">
        <v>14</v>
      </c>
      <c r="AQ129" s="66">
        <v>0</v>
      </c>
      <c r="AR129" s="84" t="s">
        <v>171</v>
      </c>
      <c r="AS129" s="91"/>
    </row>
    <row r="130" spans="1:45" s="67" customFormat="1" ht="20.100000000000001" customHeight="1" thickTop="1" x14ac:dyDescent="0.25">
      <c r="A130" s="130" t="s">
        <v>39</v>
      </c>
      <c r="B130" s="152"/>
      <c r="C130" s="139"/>
      <c r="D130" s="139"/>
      <c r="E130" s="139"/>
      <c r="F130" s="139"/>
      <c r="G130" s="139"/>
      <c r="H130" s="139"/>
      <c r="I130" s="139"/>
      <c r="J130" s="139"/>
      <c r="K130" s="139"/>
      <c r="L130" s="140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40"/>
      <c r="X130" s="152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40"/>
      <c r="AI130" s="139" t="s">
        <v>156</v>
      </c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40"/>
    </row>
    <row r="131" spans="1:45" s="67" customFormat="1" ht="20.100000000000001" customHeight="1" x14ac:dyDescent="0.25">
      <c r="A131" s="131"/>
      <c r="B131" s="153"/>
      <c r="C131" s="141"/>
      <c r="D131" s="141"/>
      <c r="E131" s="141"/>
      <c r="F131" s="141"/>
      <c r="G131" s="141"/>
      <c r="H131" s="141"/>
      <c r="I131" s="141"/>
      <c r="J131" s="141"/>
      <c r="K131" s="141"/>
      <c r="L131" s="142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2"/>
      <c r="X131" s="153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2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2"/>
    </row>
    <row r="132" spans="1:45" s="67" customFormat="1" ht="20.100000000000001" customHeight="1" thickBot="1" x14ac:dyDescent="0.3">
      <c r="A132" s="132"/>
      <c r="B132" s="143"/>
      <c r="C132" s="144"/>
      <c r="D132" s="145"/>
      <c r="E132" s="90"/>
      <c r="F132" s="84"/>
      <c r="G132" s="64"/>
      <c r="H132" s="65"/>
      <c r="I132" s="65"/>
      <c r="J132" s="66"/>
      <c r="K132" s="84"/>
      <c r="L132" s="91"/>
      <c r="M132" s="143"/>
      <c r="N132" s="144"/>
      <c r="O132" s="145"/>
      <c r="P132" s="90"/>
      <c r="Q132" s="84"/>
      <c r="R132" s="64"/>
      <c r="S132" s="65"/>
      <c r="T132" s="65"/>
      <c r="U132" s="66"/>
      <c r="V132" s="84"/>
      <c r="W132" s="91"/>
      <c r="X132" s="143"/>
      <c r="Y132" s="144"/>
      <c r="Z132" s="145"/>
      <c r="AA132" s="90"/>
      <c r="AB132" s="84"/>
      <c r="AC132" s="64"/>
      <c r="AD132" s="65"/>
      <c r="AE132" s="65"/>
      <c r="AF132" s="66"/>
      <c r="AG132" s="84"/>
      <c r="AH132" s="91"/>
      <c r="AI132" s="143"/>
      <c r="AJ132" s="144"/>
      <c r="AK132" s="145"/>
      <c r="AL132" s="90">
        <v>4</v>
      </c>
      <c r="AM132" s="84" t="s">
        <v>90</v>
      </c>
      <c r="AN132" s="64">
        <v>14</v>
      </c>
      <c r="AO132" s="65">
        <v>0</v>
      </c>
      <c r="AP132" s="65">
        <v>14</v>
      </c>
      <c r="AQ132" s="66">
        <v>0</v>
      </c>
      <c r="AR132" s="84" t="s">
        <v>171</v>
      </c>
      <c r="AS132" s="91"/>
    </row>
    <row r="133" spans="1:45" s="67" customFormat="1" ht="20.100000000000001" customHeight="1" thickTop="1" x14ac:dyDescent="0.25">
      <c r="A133" s="130" t="s">
        <v>40</v>
      </c>
      <c r="B133" s="152"/>
      <c r="C133" s="139"/>
      <c r="D133" s="139"/>
      <c r="E133" s="134"/>
      <c r="F133" s="134"/>
      <c r="G133" s="134"/>
      <c r="H133" s="134"/>
      <c r="I133" s="134"/>
      <c r="J133" s="134"/>
      <c r="K133" s="134"/>
      <c r="L133" s="135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40"/>
      <c r="X133" s="152"/>
      <c r="Y133" s="139"/>
      <c r="Z133" s="139"/>
      <c r="AA133" s="134"/>
      <c r="AB133" s="134"/>
      <c r="AC133" s="134"/>
      <c r="AD133" s="134"/>
      <c r="AE133" s="134"/>
      <c r="AF133" s="134"/>
      <c r="AG133" s="134"/>
      <c r="AH133" s="135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40"/>
    </row>
    <row r="134" spans="1:45" s="67" customFormat="1" ht="20.100000000000001" customHeight="1" x14ac:dyDescent="0.25">
      <c r="A134" s="131"/>
      <c r="B134" s="136"/>
      <c r="C134" s="137"/>
      <c r="D134" s="137"/>
      <c r="E134" s="137"/>
      <c r="F134" s="137"/>
      <c r="G134" s="137"/>
      <c r="H134" s="137"/>
      <c r="I134" s="137"/>
      <c r="J134" s="137"/>
      <c r="K134" s="137"/>
      <c r="L134" s="138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2"/>
      <c r="X134" s="136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8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2"/>
    </row>
    <row r="135" spans="1:45" s="67" customFormat="1" ht="20.100000000000001" customHeight="1" thickBot="1" x14ac:dyDescent="0.3">
      <c r="A135" s="132"/>
      <c r="B135" s="143"/>
      <c r="C135" s="144"/>
      <c r="D135" s="145"/>
      <c r="E135" s="90"/>
      <c r="F135" s="84"/>
      <c r="G135" s="64"/>
      <c r="H135" s="65"/>
      <c r="I135" s="65"/>
      <c r="J135" s="66"/>
      <c r="K135" s="84"/>
      <c r="L135" s="91"/>
      <c r="M135" s="143"/>
      <c r="N135" s="144"/>
      <c r="O135" s="145"/>
      <c r="P135" s="90"/>
      <c r="Q135" s="84"/>
      <c r="R135" s="64"/>
      <c r="S135" s="65"/>
      <c r="T135" s="65"/>
      <c r="U135" s="66"/>
      <c r="V135" s="84"/>
      <c r="W135" s="91"/>
      <c r="X135" s="143"/>
      <c r="Y135" s="144"/>
      <c r="Z135" s="145"/>
      <c r="AA135" s="90"/>
      <c r="AB135" s="84"/>
      <c r="AC135" s="64"/>
      <c r="AD135" s="65"/>
      <c r="AE135" s="65"/>
      <c r="AF135" s="66"/>
      <c r="AG135" s="84"/>
      <c r="AH135" s="91"/>
      <c r="AI135" s="143"/>
      <c r="AJ135" s="144"/>
      <c r="AK135" s="145"/>
      <c r="AL135" s="90"/>
      <c r="AM135" s="84"/>
      <c r="AN135" s="64"/>
      <c r="AO135" s="65"/>
      <c r="AP135" s="65"/>
      <c r="AQ135" s="66"/>
      <c r="AR135" s="84"/>
      <c r="AS135" s="91"/>
    </row>
    <row r="136" spans="1:45" s="67" customFormat="1" ht="20.100000000000001" customHeight="1" thickTop="1" x14ac:dyDescent="0.25">
      <c r="A136" s="130" t="s">
        <v>73</v>
      </c>
      <c r="B136" s="133"/>
      <c r="C136" s="134"/>
      <c r="D136" s="134"/>
      <c r="E136" s="134"/>
      <c r="F136" s="134"/>
      <c r="G136" s="134"/>
      <c r="H136" s="134"/>
      <c r="I136" s="134"/>
      <c r="J136" s="134"/>
      <c r="K136" s="134"/>
      <c r="L136" s="135"/>
      <c r="M136" s="134"/>
      <c r="N136" s="134"/>
      <c r="O136" s="134"/>
      <c r="P136" s="139"/>
      <c r="Q136" s="139"/>
      <c r="R136" s="139"/>
      <c r="S136" s="139"/>
      <c r="T136" s="139"/>
      <c r="U136" s="139"/>
      <c r="V136" s="139"/>
      <c r="W136" s="140"/>
      <c r="X136" s="133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5"/>
      <c r="AI136" s="134"/>
      <c r="AJ136" s="134"/>
      <c r="AK136" s="134"/>
      <c r="AL136" s="139"/>
      <c r="AM136" s="139"/>
      <c r="AN136" s="139"/>
      <c r="AO136" s="139"/>
      <c r="AP136" s="139"/>
      <c r="AQ136" s="139"/>
      <c r="AR136" s="139"/>
      <c r="AS136" s="140"/>
    </row>
    <row r="137" spans="1:45" s="67" customFormat="1" ht="20.100000000000001" customHeight="1" x14ac:dyDescent="0.25">
      <c r="A137" s="131"/>
      <c r="B137" s="136"/>
      <c r="C137" s="137"/>
      <c r="D137" s="137"/>
      <c r="E137" s="137"/>
      <c r="F137" s="137"/>
      <c r="G137" s="137"/>
      <c r="H137" s="137"/>
      <c r="I137" s="137"/>
      <c r="J137" s="137"/>
      <c r="K137" s="137"/>
      <c r="L137" s="138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2"/>
      <c r="X137" s="136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8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2"/>
    </row>
    <row r="138" spans="1:45" s="67" customFormat="1" ht="20.100000000000001" customHeight="1" thickBot="1" x14ac:dyDescent="0.3">
      <c r="A138" s="132"/>
      <c r="B138" s="143"/>
      <c r="C138" s="144"/>
      <c r="D138" s="145"/>
      <c r="E138" s="90"/>
      <c r="F138" s="84"/>
      <c r="G138" s="64"/>
      <c r="H138" s="65"/>
      <c r="I138" s="65"/>
      <c r="J138" s="66"/>
      <c r="K138" s="84"/>
      <c r="L138" s="91"/>
      <c r="M138" s="143"/>
      <c r="N138" s="144"/>
      <c r="O138" s="145"/>
      <c r="P138" s="90"/>
      <c r="Q138" s="84"/>
      <c r="R138" s="64"/>
      <c r="S138" s="65"/>
      <c r="T138" s="65"/>
      <c r="U138" s="66"/>
      <c r="V138" s="84"/>
      <c r="W138" s="91"/>
      <c r="X138" s="143"/>
      <c r="Y138" s="144"/>
      <c r="Z138" s="145"/>
      <c r="AA138" s="90"/>
      <c r="AB138" s="84"/>
      <c r="AC138" s="64"/>
      <c r="AD138" s="65"/>
      <c r="AE138" s="65"/>
      <c r="AF138" s="66"/>
      <c r="AG138" s="84"/>
      <c r="AH138" s="91"/>
      <c r="AI138" s="143"/>
      <c r="AJ138" s="144"/>
      <c r="AK138" s="145"/>
      <c r="AL138" s="90"/>
      <c r="AM138" s="84"/>
      <c r="AN138" s="64"/>
      <c r="AO138" s="65"/>
      <c r="AP138" s="65"/>
      <c r="AQ138" s="66"/>
      <c r="AR138" s="84"/>
      <c r="AS138" s="91"/>
    </row>
    <row r="139" spans="1:45" s="20" customFormat="1" ht="20.100000000000001" customHeight="1" thickTop="1" x14ac:dyDescent="0.2">
      <c r="A139" s="80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spans="1:45" s="20" customFormat="1" ht="15.75" thickBo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spans="1:45" s="20" customFormat="1" ht="34.5" customHeight="1" thickBot="1" x14ac:dyDescent="0.25">
      <c r="A141" s="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177" t="s">
        <v>48</v>
      </c>
      <c r="R141" s="178"/>
      <c r="S141" s="178"/>
      <c r="T141" s="178"/>
      <c r="U141" s="178"/>
      <c r="V141" s="178"/>
      <c r="W141" s="178"/>
      <c r="X141" s="178"/>
      <c r="Y141" s="178"/>
      <c r="Z141" s="178"/>
      <c r="AA141" s="178"/>
      <c r="AB141" s="178"/>
      <c r="AC141" s="178"/>
      <c r="AD141" s="178"/>
      <c r="AE141" s="178"/>
      <c r="AF141" s="178"/>
      <c r="AG141" s="178"/>
      <c r="AH141" s="178"/>
      <c r="AI141" s="178"/>
      <c r="AJ141" s="179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1:45" s="20" customFormat="1" ht="1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spans="1:45" s="4" customFormat="1" ht="15.75" x14ac:dyDescent="0.25">
      <c r="A143" s="45" t="s">
        <v>42</v>
      </c>
      <c r="AN143" s="46" t="s">
        <v>74</v>
      </c>
    </row>
    <row r="144" spans="1:45" s="4" customFormat="1" ht="15.75" x14ac:dyDescent="0.25">
      <c r="A144" s="47" t="s">
        <v>57</v>
      </c>
      <c r="AK144" s="127" t="s">
        <v>192</v>
      </c>
      <c r="AL144" s="127"/>
      <c r="AM144" s="127"/>
      <c r="AN144" s="127"/>
      <c r="AO144" s="127"/>
      <c r="AP144" s="127"/>
      <c r="AQ144" s="127"/>
      <c r="AR144" s="127"/>
    </row>
    <row r="145" spans="1:45" s="4" customFormat="1" ht="15.75" x14ac:dyDescent="0.25">
      <c r="A145" s="47"/>
    </row>
    <row r="146" spans="1:45" s="67" customFormat="1" ht="18" x14ac:dyDescent="0.25">
      <c r="A146" s="128" t="s">
        <v>41</v>
      </c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</row>
    <row r="147" spans="1:45" s="67" customFormat="1" ht="18.75" thickBot="1" x14ac:dyDescent="0.3">
      <c r="A147" s="176" t="s">
        <v>29</v>
      </c>
      <c r="B147" s="176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  <c r="AC147" s="176"/>
      <c r="AD147" s="176"/>
      <c r="AE147" s="176"/>
      <c r="AF147" s="176"/>
      <c r="AG147" s="176"/>
      <c r="AH147" s="176"/>
      <c r="AI147" s="176"/>
      <c r="AJ147" s="176"/>
      <c r="AK147" s="176"/>
      <c r="AL147" s="176"/>
      <c r="AM147" s="176"/>
      <c r="AN147" s="176"/>
      <c r="AO147" s="176"/>
      <c r="AP147" s="176"/>
      <c r="AQ147" s="176"/>
      <c r="AR147" s="176"/>
      <c r="AS147" s="176"/>
    </row>
    <row r="148" spans="1:45" s="61" customFormat="1" ht="19.5" thickTop="1" thickBot="1" x14ac:dyDescent="0.3">
      <c r="B148" s="161" t="s">
        <v>25</v>
      </c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 t="s">
        <v>35</v>
      </c>
      <c r="Y148" s="161"/>
      <c r="Z148" s="161"/>
      <c r="AA148" s="161"/>
      <c r="AB148" s="161"/>
      <c r="AC148" s="161"/>
      <c r="AD148" s="161"/>
      <c r="AE148" s="161"/>
      <c r="AF148" s="161"/>
      <c r="AG148" s="161"/>
      <c r="AH148" s="161"/>
      <c r="AI148" s="161"/>
      <c r="AJ148" s="161"/>
      <c r="AK148" s="161"/>
      <c r="AL148" s="161"/>
      <c r="AM148" s="161"/>
      <c r="AN148" s="161"/>
      <c r="AO148" s="161"/>
      <c r="AP148" s="161"/>
      <c r="AQ148" s="161"/>
      <c r="AR148" s="161"/>
      <c r="AS148" s="161"/>
    </row>
    <row r="149" spans="1:45" s="61" customFormat="1" ht="18" customHeight="1" thickTop="1" thickBot="1" x14ac:dyDescent="0.3">
      <c r="A149" s="87"/>
      <c r="B149" s="162" t="s">
        <v>49</v>
      </c>
      <c r="C149" s="163"/>
      <c r="D149" s="163"/>
      <c r="E149" s="163"/>
      <c r="F149" s="163"/>
      <c r="G149" s="163"/>
      <c r="H149" s="163"/>
      <c r="I149" s="163"/>
      <c r="J149" s="163"/>
      <c r="K149" s="163"/>
      <c r="L149" s="164"/>
      <c r="M149" s="163" t="s">
        <v>50</v>
      </c>
      <c r="N149" s="163"/>
      <c r="O149" s="163"/>
      <c r="P149" s="163"/>
      <c r="Q149" s="163"/>
      <c r="R149" s="163"/>
      <c r="S149" s="163"/>
      <c r="T149" s="163"/>
      <c r="U149" s="163"/>
      <c r="V149" s="163"/>
      <c r="W149" s="164"/>
      <c r="X149" s="162" t="s">
        <v>51</v>
      </c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4"/>
      <c r="AI149" s="163" t="s">
        <v>52</v>
      </c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4"/>
    </row>
    <row r="150" spans="1:45" s="61" customFormat="1" ht="18" customHeight="1" thickTop="1" x14ac:dyDescent="0.25">
      <c r="A150" s="131" t="s">
        <v>0</v>
      </c>
      <c r="B150" s="158" t="s">
        <v>158</v>
      </c>
      <c r="C150" s="159"/>
      <c r="D150" s="159"/>
      <c r="E150" s="159"/>
      <c r="F150" s="159"/>
      <c r="G150" s="159"/>
      <c r="H150" s="159"/>
      <c r="I150" s="159"/>
      <c r="J150" s="159"/>
      <c r="K150" s="159"/>
      <c r="L150" s="160"/>
      <c r="M150" s="139" t="s">
        <v>164</v>
      </c>
      <c r="N150" s="139"/>
      <c r="O150" s="139"/>
      <c r="P150" s="139"/>
      <c r="Q150" s="139"/>
      <c r="R150" s="139"/>
      <c r="S150" s="139"/>
      <c r="T150" s="139"/>
      <c r="U150" s="139"/>
      <c r="V150" s="139"/>
      <c r="W150" s="140"/>
      <c r="X150" s="158" t="s">
        <v>162</v>
      </c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60"/>
      <c r="AI150" s="139" t="s">
        <v>161</v>
      </c>
      <c r="AJ150" s="139"/>
      <c r="AK150" s="139"/>
      <c r="AL150" s="139"/>
      <c r="AM150" s="139"/>
      <c r="AN150" s="139"/>
      <c r="AO150" s="139"/>
      <c r="AP150" s="139"/>
      <c r="AQ150" s="139"/>
      <c r="AR150" s="139"/>
      <c r="AS150" s="140"/>
    </row>
    <row r="151" spans="1:45" s="61" customFormat="1" ht="18" customHeight="1" x14ac:dyDescent="0.25">
      <c r="A151" s="131"/>
      <c r="B151" s="153"/>
      <c r="C151" s="141"/>
      <c r="D151" s="141"/>
      <c r="E151" s="141"/>
      <c r="F151" s="141"/>
      <c r="G151" s="141"/>
      <c r="H151" s="141"/>
      <c r="I151" s="141"/>
      <c r="J151" s="141"/>
      <c r="K151" s="141"/>
      <c r="L151" s="142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2"/>
      <c r="X151" s="153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2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2"/>
    </row>
    <row r="152" spans="1:45" s="61" customFormat="1" ht="18" customHeight="1" thickBot="1" x14ac:dyDescent="0.3">
      <c r="A152" s="132"/>
      <c r="B152" s="143"/>
      <c r="C152" s="144"/>
      <c r="D152" s="145"/>
      <c r="E152" s="90">
        <v>5</v>
      </c>
      <c r="F152" s="84" t="s">
        <v>14</v>
      </c>
      <c r="G152" s="64">
        <v>28</v>
      </c>
      <c r="H152" s="65">
        <v>28</v>
      </c>
      <c r="I152" s="65">
        <v>0</v>
      </c>
      <c r="J152" s="66">
        <v>0</v>
      </c>
      <c r="K152" s="84" t="s">
        <v>85</v>
      </c>
      <c r="L152" s="91"/>
      <c r="M152" s="143"/>
      <c r="N152" s="144"/>
      <c r="O152" s="145"/>
      <c r="P152" s="90">
        <v>5</v>
      </c>
      <c r="Q152" s="84" t="s">
        <v>14</v>
      </c>
      <c r="R152" s="64">
        <v>28</v>
      </c>
      <c r="S152" s="65">
        <v>28</v>
      </c>
      <c r="T152" s="65">
        <v>0</v>
      </c>
      <c r="U152" s="66">
        <v>0</v>
      </c>
      <c r="V152" s="84" t="s">
        <v>85</v>
      </c>
      <c r="W152" s="91"/>
      <c r="X152" s="143"/>
      <c r="Y152" s="144"/>
      <c r="Z152" s="145"/>
      <c r="AA152" s="90">
        <v>5</v>
      </c>
      <c r="AB152" s="84" t="s">
        <v>14</v>
      </c>
      <c r="AC152" s="64">
        <v>28</v>
      </c>
      <c r="AD152" s="65">
        <v>28</v>
      </c>
      <c r="AE152" s="65">
        <v>0</v>
      </c>
      <c r="AF152" s="66">
        <v>0</v>
      </c>
      <c r="AG152" s="84" t="s">
        <v>85</v>
      </c>
      <c r="AH152" s="91"/>
      <c r="AI152" s="143"/>
      <c r="AJ152" s="144"/>
      <c r="AK152" s="145"/>
      <c r="AL152" s="90">
        <v>5</v>
      </c>
      <c r="AM152" s="84" t="s">
        <v>14</v>
      </c>
      <c r="AN152" s="64">
        <v>28</v>
      </c>
      <c r="AO152" s="65">
        <v>28</v>
      </c>
      <c r="AP152" s="65">
        <v>0</v>
      </c>
      <c r="AQ152" s="66">
        <v>0</v>
      </c>
      <c r="AR152" s="84" t="s">
        <v>85</v>
      </c>
      <c r="AS152" s="91"/>
    </row>
    <row r="153" spans="1:45" s="61" customFormat="1" ht="18" customHeight="1" thickTop="1" x14ac:dyDescent="0.25">
      <c r="A153" s="130" t="s">
        <v>1</v>
      </c>
      <c r="B153" s="152"/>
      <c r="C153" s="139"/>
      <c r="D153" s="139"/>
      <c r="E153" s="139"/>
      <c r="F153" s="139"/>
      <c r="G153" s="139"/>
      <c r="H153" s="139"/>
      <c r="I153" s="139"/>
      <c r="J153" s="139"/>
      <c r="K153" s="139"/>
      <c r="L153" s="140"/>
      <c r="M153" s="139" t="s">
        <v>184</v>
      </c>
      <c r="N153" s="139"/>
      <c r="O153" s="139"/>
      <c r="P153" s="139"/>
      <c r="Q153" s="139"/>
      <c r="R153" s="139"/>
      <c r="S153" s="139"/>
      <c r="T153" s="139"/>
      <c r="U153" s="139"/>
      <c r="V153" s="139"/>
      <c r="W153" s="140"/>
      <c r="X153" s="191" t="s">
        <v>159</v>
      </c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40"/>
      <c r="AI153" s="139" t="s">
        <v>163</v>
      </c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40"/>
    </row>
    <row r="154" spans="1:45" s="61" customFormat="1" ht="18" customHeight="1" x14ac:dyDescent="0.25">
      <c r="A154" s="131"/>
      <c r="B154" s="153"/>
      <c r="C154" s="141"/>
      <c r="D154" s="141"/>
      <c r="E154" s="141"/>
      <c r="F154" s="141"/>
      <c r="G154" s="141"/>
      <c r="H154" s="141"/>
      <c r="I154" s="141"/>
      <c r="J154" s="141"/>
      <c r="K154" s="141"/>
      <c r="L154" s="142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2"/>
      <c r="X154" s="153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2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2"/>
    </row>
    <row r="155" spans="1:45" s="61" customFormat="1" ht="18" customHeight="1" thickBot="1" x14ac:dyDescent="0.3">
      <c r="A155" s="132"/>
      <c r="B155" s="143"/>
      <c r="C155" s="144"/>
      <c r="D155" s="145"/>
      <c r="E155" s="90"/>
      <c r="F155" s="84"/>
      <c r="G155" s="64"/>
      <c r="H155" s="65"/>
      <c r="I155" s="65"/>
      <c r="J155" s="66"/>
      <c r="K155" s="84"/>
      <c r="L155" s="91"/>
      <c r="M155" s="143"/>
      <c r="N155" s="144"/>
      <c r="O155" s="145"/>
      <c r="P155" s="90">
        <v>2</v>
      </c>
      <c r="Q155" s="84" t="s">
        <v>169</v>
      </c>
      <c r="R155" s="64">
        <v>0</v>
      </c>
      <c r="S155" s="65">
        <v>0</v>
      </c>
      <c r="T155" s="65">
        <v>28</v>
      </c>
      <c r="U155" s="66">
        <v>0</v>
      </c>
      <c r="V155" s="84" t="s">
        <v>85</v>
      </c>
      <c r="W155" s="91"/>
      <c r="X155" s="143"/>
      <c r="Y155" s="144"/>
      <c r="Z155" s="145"/>
      <c r="AA155" s="90">
        <v>5</v>
      </c>
      <c r="AB155" s="84" t="s">
        <v>14</v>
      </c>
      <c r="AC155" s="64">
        <v>28</v>
      </c>
      <c r="AD155" s="65">
        <v>28</v>
      </c>
      <c r="AE155" s="65">
        <v>0</v>
      </c>
      <c r="AF155" s="66">
        <v>0</v>
      </c>
      <c r="AG155" s="84" t="s">
        <v>85</v>
      </c>
      <c r="AH155" s="91"/>
      <c r="AI155" s="143"/>
      <c r="AJ155" s="144"/>
      <c r="AK155" s="145"/>
      <c r="AL155" s="90">
        <v>5</v>
      </c>
      <c r="AM155" s="84" t="s">
        <v>14</v>
      </c>
      <c r="AN155" s="64">
        <v>28</v>
      </c>
      <c r="AO155" s="65">
        <v>28</v>
      </c>
      <c r="AP155" s="65">
        <v>0</v>
      </c>
      <c r="AQ155" s="66">
        <v>0</v>
      </c>
      <c r="AR155" s="84" t="s">
        <v>85</v>
      </c>
      <c r="AS155" s="91"/>
    </row>
    <row r="156" spans="1:45" s="61" customFormat="1" ht="18" customHeight="1" thickTop="1" x14ac:dyDescent="0.25">
      <c r="A156" s="130" t="s">
        <v>2</v>
      </c>
      <c r="B156" s="146"/>
      <c r="C156" s="147"/>
      <c r="D156" s="147"/>
      <c r="E156" s="147"/>
      <c r="F156" s="147"/>
      <c r="G156" s="147"/>
      <c r="H156" s="147"/>
      <c r="I156" s="147"/>
      <c r="J156" s="147"/>
      <c r="K156" s="147"/>
      <c r="L156" s="148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40"/>
      <c r="X156" s="146"/>
      <c r="Y156" s="147"/>
      <c r="Z156" s="147"/>
      <c r="AA156" s="147"/>
      <c r="AB156" s="147"/>
      <c r="AC156" s="147"/>
      <c r="AD156" s="147"/>
      <c r="AE156" s="147"/>
      <c r="AF156" s="147"/>
      <c r="AG156" s="147"/>
      <c r="AH156" s="148"/>
      <c r="AI156" s="139" t="s">
        <v>84</v>
      </c>
      <c r="AJ156" s="139"/>
      <c r="AK156" s="139"/>
      <c r="AL156" s="139"/>
      <c r="AM156" s="139"/>
      <c r="AN156" s="139"/>
      <c r="AO156" s="139"/>
      <c r="AP156" s="139"/>
      <c r="AQ156" s="139"/>
      <c r="AR156" s="139"/>
      <c r="AS156" s="140"/>
    </row>
    <row r="157" spans="1:45" s="61" customFormat="1" ht="18" customHeight="1" x14ac:dyDescent="0.25">
      <c r="A157" s="131"/>
      <c r="B157" s="149"/>
      <c r="C157" s="150"/>
      <c r="D157" s="150"/>
      <c r="E157" s="150"/>
      <c r="F157" s="150"/>
      <c r="G157" s="150"/>
      <c r="H157" s="150"/>
      <c r="I157" s="150"/>
      <c r="J157" s="150"/>
      <c r="K157" s="150"/>
      <c r="L157" s="15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2"/>
      <c r="X157" s="149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2"/>
    </row>
    <row r="158" spans="1:45" s="61" customFormat="1" ht="18" customHeight="1" thickBot="1" x14ac:dyDescent="0.3">
      <c r="A158" s="132"/>
      <c r="B158" s="143"/>
      <c r="C158" s="144"/>
      <c r="D158" s="145"/>
      <c r="E158" s="124"/>
      <c r="F158" s="84"/>
      <c r="G158" s="64"/>
      <c r="H158" s="65"/>
      <c r="I158" s="65"/>
      <c r="J158" s="66"/>
      <c r="K158" s="84"/>
      <c r="L158" s="125"/>
      <c r="M158" s="143"/>
      <c r="N158" s="144"/>
      <c r="O158" s="145"/>
      <c r="P158" s="124"/>
      <c r="Q158" s="84"/>
      <c r="R158" s="64"/>
      <c r="S158" s="65"/>
      <c r="T158" s="65"/>
      <c r="U158" s="66"/>
      <c r="V158" s="84"/>
      <c r="W158" s="125"/>
      <c r="X158" s="143"/>
      <c r="Y158" s="144"/>
      <c r="Z158" s="145"/>
      <c r="AA158" s="124"/>
      <c r="AB158" s="84"/>
      <c r="AC158" s="64"/>
      <c r="AD158" s="65"/>
      <c r="AE158" s="65"/>
      <c r="AF158" s="66"/>
      <c r="AG158" s="84"/>
      <c r="AH158" s="125"/>
      <c r="AI158" s="143"/>
      <c r="AJ158" s="144"/>
      <c r="AK158" s="145"/>
      <c r="AL158" s="124">
        <v>2</v>
      </c>
      <c r="AM158" s="84" t="s">
        <v>14</v>
      </c>
      <c r="AN158" s="64">
        <v>28</v>
      </c>
      <c r="AO158" s="65">
        <v>28</v>
      </c>
      <c r="AP158" s="65">
        <v>0</v>
      </c>
      <c r="AQ158" s="66">
        <v>0</v>
      </c>
      <c r="AR158" s="84" t="s">
        <v>85</v>
      </c>
      <c r="AS158" s="125"/>
    </row>
    <row r="159" spans="1:45" s="61" customFormat="1" ht="18" customHeight="1" thickTop="1" x14ac:dyDescent="0.25">
      <c r="A159" s="130" t="s">
        <v>3</v>
      </c>
      <c r="B159" s="146"/>
      <c r="C159" s="147"/>
      <c r="D159" s="147"/>
      <c r="E159" s="147"/>
      <c r="F159" s="147"/>
      <c r="G159" s="147"/>
      <c r="H159" s="147"/>
      <c r="I159" s="147"/>
      <c r="J159" s="147"/>
      <c r="K159" s="147"/>
      <c r="L159" s="148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40"/>
      <c r="X159" s="146"/>
      <c r="Y159" s="147"/>
      <c r="Z159" s="147"/>
      <c r="AA159" s="147"/>
      <c r="AB159" s="147"/>
      <c r="AC159" s="147"/>
      <c r="AD159" s="147"/>
      <c r="AE159" s="147"/>
      <c r="AF159" s="147"/>
      <c r="AG159" s="147"/>
      <c r="AH159" s="148"/>
      <c r="AI159" s="139" t="s">
        <v>184</v>
      </c>
      <c r="AJ159" s="139"/>
      <c r="AK159" s="139"/>
      <c r="AL159" s="139"/>
      <c r="AM159" s="139"/>
      <c r="AN159" s="139"/>
      <c r="AO159" s="139"/>
      <c r="AP159" s="139"/>
      <c r="AQ159" s="139"/>
      <c r="AR159" s="139"/>
      <c r="AS159" s="140"/>
    </row>
    <row r="160" spans="1:45" s="61" customFormat="1" ht="18" customHeight="1" x14ac:dyDescent="0.25">
      <c r="A160" s="131"/>
      <c r="B160" s="149"/>
      <c r="C160" s="150"/>
      <c r="D160" s="150"/>
      <c r="E160" s="150"/>
      <c r="F160" s="150"/>
      <c r="G160" s="150"/>
      <c r="H160" s="150"/>
      <c r="I160" s="150"/>
      <c r="J160" s="150"/>
      <c r="K160" s="150"/>
      <c r="L160" s="15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2"/>
      <c r="X160" s="149"/>
      <c r="Y160" s="150"/>
      <c r="Z160" s="150"/>
      <c r="AA160" s="150"/>
      <c r="AB160" s="150"/>
      <c r="AC160" s="150"/>
      <c r="AD160" s="150"/>
      <c r="AE160" s="150"/>
      <c r="AF160" s="150"/>
      <c r="AG160" s="150"/>
      <c r="AH160" s="15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2"/>
    </row>
    <row r="161" spans="1:46" s="61" customFormat="1" ht="18" customHeight="1" thickBot="1" x14ac:dyDescent="0.3">
      <c r="A161" s="132"/>
      <c r="B161" s="143"/>
      <c r="C161" s="144"/>
      <c r="D161" s="145"/>
      <c r="E161" s="90"/>
      <c r="F161" s="84"/>
      <c r="G161" s="64"/>
      <c r="H161" s="65"/>
      <c r="I161" s="65"/>
      <c r="J161" s="66"/>
      <c r="K161" s="84"/>
      <c r="L161" s="91"/>
      <c r="M161" s="143"/>
      <c r="N161" s="144"/>
      <c r="O161" s="145"/>
      <c r="P161" s="90"/>
      <c r="Q161" s="84"/>
      <c r="R161" s="64"/>
      <c r="S161" s="65"/>
      <c r="T161" s="65"/>
      <c r="U161" s="66"/>
      <c r="V161" s="84"/>
      <c r="W161" s="91"/>
      <c r="X161" s="143"/>
      <c r="Y161" s="144"/>
      <c r="Z161" s="145"/>
      <c r="AA161" s="90"/>
      <c r="AB161" s="84"/>
      <c r="AC161" s="64"/>
      <c r="AD161" s="65"/>
      <c r="AE161" s="65"/>
      <c r="AF161" s="66"/>
      <c r="AG161" s="84"/>
      <c r="AH161" s="91"/>
      <c r="AI161" s="143"/>
      <c r="AJ161" s="144"/>
      <c r="AK161" s="145"/>
      <c r="AL161" s="124">
        <v>2</v>
      </c>
      <c r="AM161" s="84" t="s">
        <v>169</v>
      </c>
      <c r="AN161" s="64">
        <v>0</v>
      </c>
      <c r="AO161" s="65">
        <v>0</v>
      </c>
      <c r="AP161" s="65">
        <v>28</v>
      </c>
      <c r="AQ161" s="66">
        <v>0</v>
      </c>
      <c r="AR161" s="84" t="s">
        <v>85</v>
      </c>
      <c r="AS161" s="125"/>
    </row>
    <row r="162" spans="1:46" s="61" customFormat="1" ht="18" customHeight="1" thickTop="1" x14ac:dyDescent="0.25">
      <c r="A162" s="180" t="s">
        <v>82</v>
      </c>
      <c r="B162" s="170" t="s">
        <v>10</v>
      </c>
      <c r="C162" s="171"/>
      <c r="D162" s="68"/>
      <c r="E162" s="172">
        <f>SUM(G152:J152,G155:J155,G161:J161)</f>
        <v>56</v>
      </c>
      <c r="F162" s="166"/>
      <c r="G162" s="173" t="s">
        <v>31</v>
      </c>
      <c r="H162" s="174"/>
      <c r="I162" s="174"/>
      <c r="J162" s="175"/>
      <c r="K162" s="165">
        <f>SUM(L152,L155,L161)</f>
        <v>0</v>
      </c>
      <c r="L162" s="166"/>
      <c r="M162" s="170" t="s">
        <v>10</v>
      </c>
      <c r="N162" s="171"/>
      <c r="O162" s="68"/>
      <c r="P162" s="172">
        <f>SUM(R152:U152,R155:U155,R161:U161)</f>
        <v>84</v>
      </c>
      <c r="Q162" s="166"/>
      <c r="R162" s="173" t="s">
        <v>31</v>
      </c>
      <c r="S162" s="174"/>
      <c r="T162" s="174"/>
      <c r="U162" s="175"/>
      <c r="V162" s="165">
        <f>SUM(W152,W155,W161)</f>
        <v>0</v>
      </c>
      <c r="W162" s="166"/>
      <c r="X162" s="170" t="s">
        <v>10</v>
      </c>
      <c r="Y162" s="171"/>
      <c r="Z162" s="68"/>
      <c r="AA162" s="172">
        <f>SUM(AC152:AF152,AC155:AF155,AC161:AF161)</f>
        <v>112</v>
      </c>
      <c r="AB162" s="166"/>
      <c r="AC162" s="173" t="s">
        <v>31</v>
      </c>
      <c r="AD162" s="174"/>
      <c r="AE162" s="174"/>
      <c r="AF162" s="175"/>
      <c r="AG162" s="165">
        <f>SUM(AH152,AH155,AH161)</f>
        <v>0</v>
      </c>
      <c r="AH162" s="166"/>
      <c r="AI162" s="170" t="s">
        <v>10</v>
      </c>
      <c r="AJ162" s="171"/>
      <c r="AK162" s="68"/>
      <c r="AL162" s="172">
        <f>SUM(AN152:AQ152,AN155:AQ155,AN161:AQ161)</f>
        <v>140</v>
      </c>
      <c r="AM162" s="166"/>
      <c r="AN162" s="173" t="s">
        <v>31</v>
      </c>
      <c r="AO162" s="174"/>
      <c r="AP162" s="174"/>
      <c r="AQ162" s="175"/>
      <c r="AR162" s="165">
        <f>SUM(AS152,AS155,AS161)</f>
        <v>0</v>
      </c>
      <c r="AS162" s="166"/>
      <c r="AT162" s="83"/>
    </row>
    <row r="163" spans="1:46" s="67" customFormat="1" ht="18.75" thickBot="1" x14ac:dyDescent="0.3">
      <c r="A163" s="181"/>
      <c r="B163" s="156" t="s">
        <v>11</v>
      </c>
      <c r="C163" s="157"/>
      <c r="D163" s="69"/>
      <c r="E163" s="168">
        <f>SUM(E152,E155,E161)</f>
        <v>5</v>
      </c>
      <c r="F163" s="169"/>
      <c r="G163" s="156" t="s">
        <v>30</v>
      </c>
      <c r="H163" s="157"/>
      <c r="I163" s="157"/>
      <c r="J163" s="167"/>
      <c r="K163" s="156"/>
      <c r="L163" s="167"/>
      <c r="M163" s="156" t="s">
        <v>11</v>
      </c>
      <c r="N163" s="157"/>
      <c r="O163" s="69"/>
      <c r="P163" s="168">
        <f>SUM(P152,P155,P161)</f>
        <v>7</v>
      </c>
      <c r="Q163" s="169"/>
      <c r="R163" s="156" t="s">
        <v>30</v>
      </c>
      <c r="S163" s="157"/>
      <c r="T163" s="157"/>
      <c r="U163" s="167"/>
      <c r="V163" s="156"/>
      <c r="W163" s="167"/>
      <c r="X163" s="156" t="s">
        <v>11</v>
      </c>
      <c r="Y163" s="157"/>
      <c r="Z163" s="69"/>
      <c r="AA163" s="168">
        <f>SUM(AA152,AA155,AA161)</f>
        <v>10</v>
      </c>
      <c r="AB163" s="169"/>
      <c r="AC163" s="156" t="s">
        <v>30</v>
      </c>
      <c r="AD163" s="157"/>
      <c r="AE163" s="157"/>
      <c r="AF163" s="167"/>
      <c r="AG163" s="156"/>
      <c r="AH163" s="167"/>
      <c r="AI163" s="156" t="s">
        <v>11</v>
      </c>
      <c r="AJ163" s="157"/>
      <c r="AK163" s="69"/>
      <c r="AL163" s="168">
        <f>SUM(AL152,AL155,AL161)</f>
        <v>12</v>
      </c>
      <c r="AM163" s="169"/>
      <c r="AN163" s="156" t="s">
        <v>30</v>
      </c>
      <c r="AO163" s="157"/>
      <c r="AP163" s="157"/>
      <c r="AQ163" s="167"/>
      <c r="AR163" s="156"/>
      <c r="AS163" s="167"/>
    </row>
    <row r="164" spans="1:46" s="61" customFormat="1" ht="18.75" thickTop="1" x14ac:dyDescent="0.25">
      <c r="A164" s="180" t="s">
        <v>83</v>
      </c>
      <c r="B164" s="170" t="s">
        <v>10</v>
      </c>
      <c r="C164" s="171"/>
      <c r="D164" s="70"/>
      <c r="E164" s="172">
        <f>SUM(G165:J165)</f>
        <v>4</v>
      </c>
      <c r="F164" s="166"/>
      <c r="G164" s="71"/>
      <c r="H164" s="72"/>
      <c r="I164" s="72"/>
      <c r="J164" s="72"/>
      <c r="K164" s="72"/>
      <c r="L164" s="100"/>
      <c r="M164" s="170" t="s">
        <v>10</v>
      </c>
      <c r="N164" s="171"/>
      <c r="O164" s="70"/>
      <c r="P164" s="172">
        <f>SUM(R165:U165)</f>
        <v>6</v>
      </c>
      <c r="Q164" s="166"/>
      <c r="R164" s="71"/>
      <c r="S164" s="72"/>
      <c r="T164" s="72"/>
      <c r="U164" s="72"/>
      <c r="V164" s="72"/>
      <c r="W164" s="100"/>
      <c r="X164" s="170" t="s">
        <v>10</v>
      </c>
      <c r="Y164" s="171"/>
      <c r="Z164" s="70"/>
      <c r="AA164" s="172">
        <f>SUM(AC165:AF165)</f>
        <v>8</v>
      </c>
      <c r="AB164" s="166"/>
      <c r="AC164" s="71"/>
      <c r="AD164" s="72"/>
      <c r="AE164" s="72"/>
      <c r="AF164" s="72"/>
      <c r="AG164" s="72"/>
      <c r="AH164" s="100"/>
      <c r="AI164" s="170" t="s">
        <v>10</v>
      </c>
      <c r="AJ164" s="171"/>
      <c r="AK164" s="70"/>
      <c r="AL164" s="172">
        <f>SUM(AN165:AQ165)</f>
        <v>10</v>
      </c>
      <c r="AM164" s="166"/>
      <c r="AN164" s="71"/>
      <c r="AO164" s="72"/>
      <c r="AP164" s="72"/>
      <c r="AQ164" s="72"/>
      <c r="AR164" s="72"/>
      <c r="AS164" s="100"/>
    </row>
    <row r="165" spans="1:46" s="61" customFormat="1" ht="18" customHeight="1" thickBot="1" x14ac:dyDescent="0.3">
      <c r="A165" s="181"/>
      <c r="B165" s="156" t="s">
        <v>12</v>
      </c>
      <c r="C165" s="157"/>
      <c r="D165" s="73"/>
      <c r="E165" s="73"/>
      <c r="F165" s="74"/>
      <c r="G165" s="75">
        <f>(G152+G155+G161)/14</f>
        <v>2</v>
      </c>
      <c r="H165" s="75">
        <f>(H152+H155+H161)/14</f>
        <v>2</v>
      </c>
      <c r="I165" s="75">
        <f>(I152+I155+I161)/14</f>
        <v>0</v>
      </c>
      <c r="J165" s="75">
        <f>(J152+J155+J161)/14</f>
        <v>0</v>
      </c>
      <c r="K165" s="76" t="s">
        <v>13</v>
      </c>
      <c r="L165" s="101"/>
      <c r="M165" s="156" t="s">
        <v>12</v>
      </c>
      <c r="N165" s="157"/>
      <c r="O165" s="73"/>
      <c r="P165" s="73"/>
      <c r="Q165" s="74"/>
      <c r="R165" s="75">
        <f>(R152+R155+R161)/14</f>
        <v>2</v>
      </c>
      <c r="S165" s="75">
        <f>(S152+S155+S161)/14</f>
        <v>2</v>
      </c>
      <c r="T165" s="75">
        <f>(T152+T155+T161)/14</f>
        <v>2</v>
      </c>
      <c r="U165" s="75">
        <f>(U152+U155+U161)/14</f>
        <v>0</v>
      </c>
      <c r="V165" s="76" t="s">
        <v>13</v>
      </c>
      <c r="W165" s="101"/>
      <c r="X165" s="156" t="s">
        <v>12</v>
      </c>
      <c r="Y165" s="157"/>
      <c r="Z165" s="73"/>
      <c r="AA165" s="73"/>
      <c r="AB165" s="74"/>
      <c r="AC165" s="75">
        <f>(AC152+AC155+AC161)/14</f>
        <v>4</v>
      </c>
      <c r="AD165" s="75">
        <f>(AD152+AD155+AD161)/14</f>
        <v>4</v>
      </c>
      <c r="AE165" s="75">
        <f>(AE152+AE155+AE161)/14</f>
        <v>0</v>
      </c>
      <c r="AF165" s="75">
        <f>(AF152+AF155+AF161)/14</f>
        <v>0</v>
      </c>
      <c r="AG165" s="76" t="s">
        <v>13</v>
      </c>
      <c r="AH165" s="101"/>
      <c r="AI165" s="156" t="s">
        <v>12</v>
      </c>
      <c r="AJ165" s="157"/>
      <c r="AK165" s="73"/>
      <c r="AL165" s="73"/>
      <c r="AM165" s="74"/>
      <c r="AN165" s="75">
        <f>(AN152+AN155+AN161)/14</f>
        <v>4</v>
      </c>
      <c r="AO165" s="75">
        <f>(AO152+AO155+AO161)/14</f>
        <v>4</v>
      </c>
      <c r="AP165" s="75">
        <f>(AP152+AP155+AP161)/14</f>
        <v>2</v>
      </c>
      <c r="AQ165" s="75">
        <f>(AQ152+AQ155+AQ161)/14</f>
        <v>0</v>
      </c>
      <c r="AR165" s="76" t="s">
        <v>13</v>
      </c>
      <c r="AS165" s="101"/>
    </row>
    <row r="166" spans="1:46" s="61" customFormat="1" ht="18" customHeight="1" thickTop="1" thickBot="1" x14ac:dyDescent="0.3">
      <c r="A166" s="95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</row>
    <row r="167" spans="1:46" s="61" customFormat="1" ht="18" customHeight="1" thickTop="1" thickBot="1" x14ac:dyDescent="0.3">
      <c r="B167" s="161" t="s">
        <v>36</v>
      </c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 t="s">
        <v>37</v>
      </c>
      <c r="Y167" s="161"/>
      <c r="Z167" s="161"/>
      <c r="AA167" s="161"/>
      <c r="AB167" s="161"/>
      <c r="AC167" s="161"/>
      <c r="AD167" s="161"/>
      <c r="AE167" s="161"/>
      <c r="AF167" s="161"/>
      <c r="AG167" s="161"/>
      <c r="AH167" s="161"/>
      <c r="AI167" s="161"/>
      <c r="AJ167" s="161"/>
      <c r="AK167" s="161"/>
      <c r="AL167" s="161"/>
      <c r="AM167" s="161"/>
      <c r="AN167" s="161"/>
      <c r="AO167" s="161"/>
      <c r="AP167" s="161"/>
      <c r="AQ167" s="161"/>
      <c r="AR167" s="161"/>
      <c r="AS167" s="161"/>
    </row>
    <row r="168" spans="1:46" s="61" customFormat="1" ht="18" customHeight="1" thickTop="1" thickBot="1" x14ac:dyDescent="0.3">
      <c r="A168" s="87"/>
      <c r="B168" s="162" t="s">
        <v>53</v>
      </c>
      <c r="C168" s="163"/>
      <c r="D168" s="163"/>
      <c r="E168" s="163"/>
      <c r="F168" s="163"/>
      <c r="G168" s="163"/>
      <c r="H168" s="163"/>
      <c r="I168" s="163"/>
      <c r="J168" s="163"/>
      <c r="K168" s="163"/>
      <c r="L168" s="164"/>
      <c r="M168" s="163" t="s">
        <v>54</v>
      </c>
      <c r="N168" s="163"/>
      <c r="O168" s="163"/>
      <c r="P168" s="163"/>
      <c r="Q168" s="163"/>
      <c r="R168" s="163"/>
      <c r="S168" s="163"/>
      <c r="T168" s="163"/>
      <c r="U168" s="163"/>
      <c r="V168" s="163"/>
      <c r="W168" s="164"/>
      <c r="X168" s="162" t="s">
        <v>55</v>
      </c>
      <c r="Y168" s="163"/>
      <c r="Z168" s="163"/>
      <c r="AA168" s="163"/>
      <c r="AB168" s="163"/>
      <c r="AC168" s="163"/>
      <c r="AD168" s="163"/>
      <c r="AE168" s="163"/>
      <c r="AF168" s="163"/>
      <c r="AG168" s="163"/>
      <c r="AH168" s="164"/>
      <c r="AI168" s="163" t="s">
        <v>56</v>
      </c>
      <c r="AJ168" s="163"/>
      <c r="AK168" s="163"/>
      <c r="AL168" s="163"/>
      <c r="AM168" s="163"/>
      <c r="AN168" s="163"/>
      <c r="AO168" s="163"/>
      <c r="AP168" s="163"/>
      <c r="AQ168" s="163"/>
      <c r="AR168" s="163"/>
      <c r="AS168" s="164"/>
    </row>
    <row r="169" spans="1:46" s="61" customFormat="1" ht="18" customHeight="1" thickTop="1" x14ac:dyDescent="0.25">
      <c r="A169" s="131" t="s">
        <v>0</v>
      </c>
      <c r="B169" s="158" t="s">
        <v>165</v>
      </c>
      <c r="C169" s="159"/>
      <c r="D169" s="159"/>
      <c r="E169" s="159"/>
      <c r="F169" s="159"/>
      <c r="G169" s="159"/>
      <c r="H169" s="159"/>
      <c r="I169" s="159"/>
      <c r="J169" s="159"/>
      <c r="K169" s="159"/>
      <c r="L169" s="160"/>
      <c r="M169" s="139" t="s">
        <v>166</v>
      </c>
      <c r="N169" s="139"/>
      <c r="O169" s="139"/>
      <c r="P169" s="139"/>
      <c r="Q169" s="139"/>
      <c r="R169" s="139"/>
      <c r="S169" s="139"/>
      <c r="T169" s="139"/>
      <c r="U169" s="139"/>
      <c r="V169" s="139"/>
      <c r="W169" s="140"/>
      <c r="X169" s="158" t="s">
        <v>167</v>
      </c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60"/>
      <c r="AI169" s="139" t="s">
        <v>184</v>
      </c>
      <c r="AJ169" s="139"/>
      <c r="AK169" s="139"/>
      <c r="AL169" s="139"/>
      <c r="AM169" s="139"/>
      <c r="AN169" s="139"/>
      <c r="AO169" s="139"/>
      <c r="AP169" s="139"/>
      <c r="AQ169" s="139"/>
      <c r="AR169" s="139"/>
      <c r="AS169" s="140"/>
    </row>
    <row r="170" spans="1:46" s="61" customFormat="1" ht="18" customHeight="1" x14ac:dyDescent="0.25">
      <c r="A170" s="131"/>
      <c r="B170" s="153"/>
      <c r="C170" s="141"/>
      <c r="D170" s="141"/>
      <c r="E170" s="141"/>
      <c r="F170" s="141"/>
      <c r="G170" s="141"/>
      <c r="H170" s="141"/>
      <c r="I170" s="141"/>
      <c r="J170" s="141"/>
      <c r="K170" s="141"/>
      <c r="L170" s="142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2"/>
      <c r="X170" s="153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2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2"/>
    </row>
    <row r="171" spans="1:46" s="61" customFormat="1" ht="18" customHeight="1" thickBot="1" x14ac:dyDescent="0.3">
      <c r="A171" s="132"/>
      <c r="B171" s="143"/>
      <c r="C171" s="144"/>
      <c r="D171" s="145"/>
      <c r="E171" s="90">
        <v>5</v>
      </c>
      <c r="F171" s="84" t="s">
        <v>14</v>
      </c>
      <c r="G171" s="64">
        <v>28</v>
      </c>
      <c r="H171" s="65">
        <v>28</v>
      </c>
      <c r="I171" s="65">
        <v>0</v>
      </c>
      <c r="J171" s="66">
        <v>0</v>
      </c>
      <c r="K171" s="84" t="s">
        <v>85</v>
      </c>
      <c r="L171" s="91"/>
      <c r="M171" s="143"/>
      <c r="N171" s="144"/>
      <c r="O171" s="145"/>
      <c r="P171" s="90">
        <v>5</v>
      </c>
      <c r="Q171" s="84" t="s">
        <v>14</v>
      </c>
      <c r="R171" s="64">
        <v>28</v>
      </c>
      <c r="S171" s="65">
        <v>28</v>
      </c>
      <c r="T171" s="65">
        <v>0</v>
      </c>
      <c r="U171" s="66">
        <v>0</v>
      </c>
      <c r="V171" s="84" t="s">
        <v>85</v>
      </c>
      <c r="W171" s="91"/>
      <c r="X171" s="143"/>
      <c r="Y171" s="144"/>
      <c r="Z171" s="145"/>
      <c r="AA171" s="90">
        <v>5</v>
      </c>
      <c r="AB171" s="84" t="s">
        <v>14</v>
      </c>
      <c r="AC171" s="64">
        <v>28</v>
      </c>
      <c r="AD171" s="65">
        <v>28</v>
      </c>
      <c r="AE171" s="65">
        <v>0</v>
      </c>
      <c r="AF171" s="66">
        <v>0</v>
      </c>
      <c r="AG171" s="84" t="s">
        <v>85</v>
      </c>
      <c r="AH171" s="91"/>
      <c r="AI171" s="143"/>
      <c r="AJ171" s="144"/>
      <c r="AK171" s="145"/>
      <c r="AL171" s="124">
        <v>2</v>
      </c>
      <c r="AM171" s="84" t="s">
        <v>169</v>
      </c>
      <c r="AN171" s="64">
        <v>0</v>
      </c>
      <c r="AO171" s="65">
        <v>0</v>
      </c>
      <c r="AP171" s="65">
        <v>28</v>
      </c>
      <c r="AQ171" s="66">
        <v>0</v>
      </c>
      <c r="AR171" s="84" t="s">
        <v>85</v>
      </c>
      <c r="AS171" s="125"/>
    </row>
    <row r="172" spans="1:46" s="61" customFormat="1" ht="18" customHeight="1" thickTop="1" x14ac:dyDescent="0.25">
      <c r="A172" s="130" t="s">
        <v>1</v>
      </c>
      <c r="B172" s="152"/>
      <c r="C172" s="139"/>
      <c r="D172" s="139"/>
      <c r="E172" s="139"/>
      <c r="F172" s="139"/>
      <c r="G172" s="139"/>
      <c r="H172" s="139"/>
      <c r="I172" s="139"/>
      <c r="J172" s="139"/>
      <c r="K172" s="139"/>
      <c r="L172" s="140"/>
      <c r="M172" s="139" t="s">
        <v>184</v>
      </c>
      <c r="N172" s="139"/>
      <c r="O172" s="139"/>
      <c r="P172" s="139"/>
      <c r="Q172" s="139"/>
      <c r="R172" s="139"/>
      <c r="S172" s="139"/>
      <c r="T172" s="139"/>
      <c r="U172" s="139"/>
      <c r="V172" s="139"/>
      <c r="W172" s="140"/>
      <c r="X172" s="152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40"/>
      <c r="AI172" s="139"/>
      <c r="AJ172" s="139"/>
      <c r="AK172" s="139"/>
      <c r="AL172" s="139"/>
      <c r="AM172" s="139"/>
      <c r="AN172" s="139"/>
      <c r="AO172" s="139"/>
      <c r="AP172" s="139"/>
      <c r="AQ172" s="139"/>
      <c r="AR172" s="139"/>
      <c r="AS172" s="140"/>
    </row>
    <row r="173" spans="1:46" s="61" customFormat="1" ht="18" customHeight="1" x14ac:dyDescent="0.25">
      <c r="A173" s="131"/>
      <c r="B173" s="153"/>
      <c r="C173" s="141"/>
      <c r="D173" s="141"/>
      <c r="E173" s="141"/>
      <c r="F173" s="141"/>
      <c r="G173" s="141"/>
      <c r="H173" s="141"/>
      <c r="I173" s="141"/>
      <c r="J173" s="141"/>
      <c r="K173" s="141"/>
      <c r="L173" s="142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2"/>
      <c r="X173" s="153"/>
      <c r="Y173" s="141"/>
      <c r="Z173" s="141"/>
      <c r="AA173" s="141"/>
      <c r="AB173" s="141"/>
      <c r="AC173" s="141"/>
      <c r="AD173" s="141"/>
      <c r="AE173" s="141"/>
      <c r="AF173" s="141"/>
      <c r="AG173" s="141"/>
      <c r="AH173" s="142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2"/>
    </row>
    <row r="174" spans="1:46" s="61" customFormat="1" ht="18" customHeight="1" thickBot="1" x14ac:dyDescent="0.3">
      <c r="A174" s="132"/>
      <c r="B174" s="143"/>
      <c r="C174" s="144"/>
      <c r="D174" s="145"/>
      <c r="E174" s="90"/>
      <c r="F174" s="84"/>
      <c r="G174" s="64"/>
      <c r="H174" s="65"/>
      <c r="I174" s="65"/>
      <c r="J174" s="66"/>
      <c r="K174" s="84"/>
      <c r="L174" s="91"/>
      <c r="M174" s="143"/>
      <c r="N174" s="144"/>
      <c r="O174" s="145"/>
      <c r="P174" s="124">
        <v>2</v>
      </c>
      <c r="Q174" s="84" t="s">
        <v>169</v>
      </c>
      <c r="R174" s="64">
        <v>0</v>
      </c>
      <c r="S174" s="65">
        <v>0</v>
      </c>
      <c r="T174" s="65">
        <v>28</v>
      </c>
      <c r="U174" s="66">
        <v>0</v>
      </c>
      <c r="V174" s="84" t="s">
        <v>85</v>
      </c>
      <c r="W174" s="125"/>
      <c r="X174" s="143"/>
      <c r="Y174" s="144"/>
      <c r="Z174" s="145"/>
      <c r="AA174" s="90"/>
      <c r="AB174" s="84"/>
      <c r="AC174" s="64"/>
      <c r="AD174" s="65"/>
      <c r="AE174" s="65"/>
      <c r="AF174" s="66"/>
      <c r="AG174" s="84"/>
      <c r="AH174" s="91"/>
      <c r="AI174" s="143"/>
      <c r="AJ174" s="144"/>
      <c r="AK174" s="145"/>
      <c r="AL174" s="90"/>
      <c r="AM174" s="84"/>
      <c r="AN174" s="64"/>
      <c r="AO174" s="65"/>
      <c r="AP174" s="65"/>
      <c r="AQ174" s="66"/>
      <c r="AR174" s="84"/>
      <c r="AS174" s="91"/>
    </row>
    <row r="175" spans="1:46" s="61" customFormat="1" ht="18" customHeight="1" thickTop="1" x14ac:dyDescent="0.25">
      <c r="A175" s="130" t="s">
        <v>2</v>
      </c>
      <c r="B175" s="146"/>
      <c r="C175" s="147"/>
      <c r="D175" s="147"/>
      <c r="E175" s="147"/>
      <c r="F175" s="147"/>
      <c r="G175" s="147"/>
      <c r="H175" s="147"/>
      <c r="I175" s="147"/>
      <c r="J175" s="147"/>
      <c r="K175" s="147"/>
      <c r="L175" s="148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40"/>
      <c r="X175" s="146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8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40"/>
    </row>
    <row r="176" spans="1:46" s="61" customFormat="1" ht="18" customHeight="1" x14ac:dyDescent="0.25">
      <c r="A176" s="131"/>
      <c r="B176" s="149"/>
      <c r="C176" s="150"/>
      <c r="D176" s="150"/>
      <c r="E176" s="150"/>
      <c r="F176" s="150"/>
      <c r="G176" s="150"/>
      <c r="H176" s="150"/>
      <c r="I176" s="150"/>
      <c r="J176" s="150"/>
      <c r="K176" s="150"/>
      <c r="L176" s="15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2"/>
      <c r="X176" s="149"/>
      <c r="Y176" s="150"/>
      <c r="Z176" s="150"/>
      <c r="AA176" s="150"/>
      <c r="AB176" s="150"/>
      <c r="AC176" s="150"/>
      <c r="AD176" s="150"/>
      <c r="AE176" s="150"/>
      <c r="AF176" s="150"/>
      <c r="AG176" s="150"/>
      <c r="AH176" s="15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2"/>
    </row>
    <row r="177" spans="1:46" s="61" customFormat="1" ht="18" customHeight="1" thickBot="1" x14ac:dyDescent="0.3">
      <c r="A177" s="132"/>
      <c r="B177" s="143"/>
      <c r="C177" s="144"/>
      <c r="D177" s="145"/>
      <c r="E177" s="90"/>
      <c r="F177" s="84"/>
      <c r="G177" s="64"/>
      <c r="H177" s="65"/>
      <c r="I177" s="65"/>
      <c r="J177" s="66"/>
      <c r="K177" s="84"/>
      <c r="L177" s="91"/>
      <c r="M177" s="143"/>
      <c r="N177" s="144"/>
      <c r="O177" s="145"/>
      <c r="P177" s="90"/>
      <c r="Q177" s="84"/>
      <c r="R177" s="64"/>
      <c r="S177" s="65"/>
      <c r="T177" s="65"/>
      <c r="U177" s="66"/>
      <c r="V177" s="84"/>
      <c r="W177" s="91"/>
      <c r="X177" s="143"/>
      <c r="Y177" s="144"/>
      <c r="Z177" s="145"/>
      <c r="AA177" s="90"/>
      <c r="AB177" s="84"/>
      <c r="AC177" s="64"/>
      <c r="AD177" s="65"/>
      <c r="AE177" s="65"/>
      <c r="AF177" s="66"/>
      <c r="AG177" s="84"/>
      <c r="AH177" s="91"/>
      <c r="AI177" s="143"/>
      <c r="AJ177" s="144"/>
      <c r="AK177" s="145"/>
      <c r="AL177" s="90"/>
      <c r="AM177" s="84"/>
      <c r="AN177" s="64"/>
      <c r="AO177" s="65"/>
      <c r="AP177" s="65"/>
      <c r="AQ177" s="66"/>
      <c r="AR177" s="84"/>
      <c r="AS177" s="91"/>
    </row>
    <row r="178" spans="1:46" s="61" customFormat="1" ht="18" customHeight="1" thickTop="1" x14ac:dyDescent="0.25">
      <c r="A178" s="180" t="s">
        <v>82</v>
      </c>
      <c r="B178" s="170" t="s">
        <v>10</v>
      </c>
      <c r="C178" s="171"/>
      <c r="D178" s="68"/>
      <c r="E178" s="172">
        <f>SUM(G171:J171,G174:J174,G177:J177)</f>
        <v>56</v>
      </c>
      <c r="F178" s="166"/>
      <c r="G178" s="173" t="s">
        <v>31</v>
      </c>
      <c r="H178" s="174"/>
      <c r="I178" s="174"/>
      <c r="J178" s="175"/>
      <c r="K178" s="165">
        <f>SUM(L171,L174,L177)</f>
        <v>0</v>
      </c>
      <c r="L178" s="166"/>
      <c r="M178" s="170" t="s">
        <v>10</v>
      </c>
      <c r="N178" s="171"/>
      <c r="O178" s="68"/>
      <c r="P178" s="172">
        <f>SUM(R171:U171,R174:U174,R177:U177)</f>
        <v>84</v>
      </c>
      <c r="Q178" s="166"/>
      <c r="R178" s="173" t="s">
        <v>31</v>
      </c>
      <c r="S178" s="174"/>
      <c r="T178" s="174"/>
      <c r="U178" s="175"/>
      <c r="V178" s="165">
        <f>SUM(W171,W174,W177)</f>
        <v>0</v>
      </c>
      <c r="W178" s="166"/>
      <c r="X178" s="170" t="s">
        <v>10</v>
      </c>
      <c r="Y178" s="171"/>
      <c r="Z178" s="68"/>
      <c r="AA178" s="172">
        <f>SUM(AC171:AF171,AC174:AF174,AC177:AF177)</f>
        <v>56</v>
      </c>
      <c r="AB178" s="166"/>
      <c r="AC178" s="173" t="s">
        <v>31</v>
      </c>
      <c r="AD178" s="174"/>
      <c r="AE178" s="174"/>
      <c r="AF178" s="175"/>
      <c r="AG178" s="165">
        <f>SUM(AH171,AH174,AH177)</f>
        <v>0</v>
      </c>
      <c r="AH178" s="166"/>
      <c r="AI178" s="170" t="s">
        <v>10</v>
      </c>
      <c r="AJ178" s="171"/>
      <c r="AK178" s="68"/>
      <c r="AL178" s="172">
        <f>SUM(AN171:AQ171,AN174:AQ174,AN177:AQ177)</f>
        <v>28</v>
      </c>
      <c r="AM178" s="166"/>
      <c r="AN178" s="173" t="s">
        <v>31</v>
      </c>
      <c r="AO178" s="174"/>
      <c r="AP178" s="174"/>
      <c r="AQ178" s="175"/>
      <c r="AR178" s="165">
        <f>SUM(AS171,AS174,AS177)</f>
        <v>0</v>
      </c>
      <c r="AS178" s="166"/>
      <c r="AT178" s="83"/>
    </row>
    <row r="179" spans="1:46" s="20" customFormat="1" ht="18.75" thickBot="1" x14ac:dyDescent="0.25">
      <c r="A179" s="181"/>
      <c r="B179" s="156" t="s">
        <v>11</v>
      </c>
      <c r="C179" s="157"/>
      <c r="D179" s="69"/>
      <c r="E179" s="168">
        <f>SUM(E171,E174,E177)</f>
        <v>5</v>
      </c>
      <c r="F179" s="169"/>
      <c r="G179" s="156" t="s">
        <v>30</v>
      </c>
      <c r="H179" s="157"/>
      <c r="I179" s="157"/>
      <c r="J179" s="167"/>
      <c r="K179" s="156"/>
      <c r="L179" s="167"/>
      <c r="M179" s="156" t="s">
        <v>11</v>
      </c>
      <c r="N179" s="157"/>
      <c r="O179" s="69"/>
      <c r="P179" s="168">
        <f>SUM(P171,P174,P177)</f>
        <v>7</v>
      </c>
      <c r="Q179" s="169"/>
      <c r="R179" s="156" t="s">
        <v>30</v>
      </c>
      <c r="S179" s="157"/>
      <c r="T179" s="157"/>
      <c r="U179" s="167"/>
      <c r="V179" s="156"/>
      <c r="W179" s="167"/>
      <c r="X179" s="156" t="s">
        <v>11</v>
      </c>
      <c r="Y179" s="157"/>
      <c r="Z179" s="69"/>
      <c r="AA179" s="168">
        <f>SUM(AA171,AA174,AA177)</f>
        <v>5</v>
      </c>
      <c r="AB179" s="169"/>
      <c r="AC179" s="156" t="s">
        <v>30</v>
      </c>
      <c r="AD179" s="157"/>
      <c r="AE179" s="157"/>
      <c r="AF179" s="167"/>
      <c r="AG179" s="156"/>
      <c r="AH179" s="167"/>
      <c r="AI179" s="156" t="s">
        <v>11</v>
      </c>
      <c r="AJ179" s="157"/>
      <c r="AK179" s="69"/>
      <c r="AL179" s="168">
        <f>SUM(AL171,AL174,AL177)</f>
        <v>2</v>
      </c>
      <c r="AM179" s="169"/>
      <c r="AN179" s="156" t="s">
        <v>30</v>
      </c>
      <c r="AO179" s="157"/>
      <c r="AP179" s="157"/>
      <c r="AQ179" s="167"/>
      <c r="AR179" s="156"/>
      <c r="AS179" s="167"/>
    </row>
    <row r="180" spans="1:46" s="20" customFormat="1" ht="18.75" thickTop="1" x14ac:dyDescent="0.2">
      <c r="A180" s="180" t="s">
        <v>83</v>
      </c>
      <c r="B180" s="170" t="s">
        <v>10</v>
      </c>
      <c r="C180" s="171"/>
      <c r="D180" s="70"/>
      <c r="E180" s="172">
        <f>SUM(G181:J181)</f>
        <v>4</v>
      </c>
      <c r="F180" s="166"/>
      <c r="G180" s="71"/>
      <c r="H180" s="72"/>
      <c r="I180" s="72"/>
      <c r="J180" s="72"/>
      <c r="K180" s="72"/>
      <c r="L180" s="100"/>
      <c r="M180" s="170" t="s">
        <v>10</v>
      </c>
      <c r="N180" s="171"/>
      <c r="O180" s="70"/>
      <c r="P180" s="172">
        <f>SUM(R181:U181)</f>
        <v>6</v>
      </c>
      <c r="Q180" s="166"/>
      <c r="R180" s="71"/>
      <c r="S180" s="72"/>
      <c r="T180" s="72"/>
      <c r="U180" s="72"/>
      <c r="V180" s="72"/>
      <c r="W180" s="100"/>
      <c r="X180" s="170" t="s">
        <v>10</v>
      </c>
      <c r="Y180" s="171"/>
      <c r="Z180" s="70"/>
      <c r="AA180" s="172">
        <f>SUM(AC181:AF181)</f>
        <v>4</v>
      </c>
      <c r="AB180" s="166"/>
      <c r="AC180" s="71"/>
      <c r="AD180" s="72"/>
      <c r="AE180" s="72"/>
      <c r="AF180" s="72"/>
      <c r="AG180" s="72"/>
      <c r="AH180" s="100"/>
      <c r="AI180" s="170" t="s">
        <v>10</v>
      </c>
      <c r="AJ180" s="171"/>
      <c r="AK180" s="70"/>
      <c r="AL180" s="172">
        <f>SUM(AN181:AQ181)</f>
        <v>2</v>
      </c>
      <c r="AM180" s="166"/>
      <c r="AN180" s="71"/>
      <c r="AO180" s="72"/>
      <c r="AP180" s="72"/>
      <c r="AQ180" s="72"/>
      <c r="AR180" s="72"/>
      <c r="AS180" s="100"/>
    </row>
    <row r="181" spans="1:46" s="20" customFormat="1" ht="16.5" customHeight="1" thickBot="1" x14ac:dyDescent="0.25">
      <c r="A181" s="181"/>
      <c r="B181" s="156" t="s">
        <v>12</v>
      </c>
      <c r="C181" s="157"/>
      <c r="D181" s="73"/>
      <c r="E181" s="73"/>
      <c r="F181" s="74"/>
      <c r="G181" s="75">
        <f>(G171+G174+G177)/14</f>
        <v>2</v>
      </c>
      <c r="H181" s="75">
        <f>(H171+H174+H177)/14</f>
        <v>2</v>
      </c>
      <c r="I181" s="75">
        <f>(I171+I174+I177)/14</f>
        <v>0</v>
      </c>
      <c r="J181" s="75">
        <f>(J171+J174+J177)/14</f>
        <v>0</v>
      </c>
      <c r="K181" s="76" t="s">
        <v>13</v>
      </c>
      <c r="L181" s="101"/>
      <c r="M181" s="156" t="s">
        <v>12</v>
      </c>
      <c r="N181" s="157"/>
      <c r="O181" s="73"/>
      <c r="P181" s="73"/>
      <c r="Q181" s="74"/>
      <c r="R181" s="75">
        <f>(R171+R174+R177)/14</f>
        <v>2</v>
      </c>
      <c r="S181" s="75">
        <f>(S171+S174+S177)/14</f>
        <v>2</v>
      </c>
      <c r="T181" s="75">
        <f>(T171+T174+T177)/14</f>
        <v>2</v>
      </c>
      <c r="U181" s="75">
        <f>(U171+U174+U177)/14</f>
        <v>0</v>
      </c>
      <c r="V181" s="76" t="s">
        <v>13</v>
      </c>
      <c r="W181" s="101"/>
      <c r="X181" s="156" t="s">
        <v>12</v>
      </c>
      <c r="Y181" s="157"/>
      <c r="Z181" s="73"/>
      <c r="AA181" s="73"/>
      <c r="AB181" s="74"/>
      <c r="AC181" s="75">
        <f>(AC171+AC174+AC177)/14</f>
        <v>2</v>
      </c>
      <c r="AD181" s="75">
        <f>(AD171+AD174+AD177)/14</f>
        <v>2</v>
      </c>
      <c r="AE181" s="75">
        <f>(AE171+AE174+AE177)/14</f>
        <v>0</v>
      </c>
      <c r="AF181" s="75">
        <f>(AF171+AF174+AF177)/14</f>
        <v>0</v>
      </c>
      <c r="AG181" s="76" t="s">
        <v>13</v>
      </c>
      <c r="AH181" s="101"/>
      <c r="AI181" s="156" t="s">
        <v>12</v>
      </c>
      <c r="AJ181" s="157"/>
      <c r="AK181" s="73"/>
      <c r="AL181" s="73"/>
      <c r="AM181" s="74"/>
      <c r="AN181" s="75">
        <f>(AN171+AN174+AN177)/14</f>
        <v>0</v>
      </c>
      <c r="AO181" s="75">
        <f>(AO171+AO174+AO177)/14</f>
        <v>0</v>
      </c>
      <c r="AP181" s="75">
        <f>(AP171+AP174+AP177)/14</f>
        <v>2</v>
      </c>
      <c r="AQ181" s="75">
        <f>(AQ171+AQ174+AQ177)/14</f>
        <v>0</v>
      </c>
      <c r="AR181" s="76" t="s">
        <v>13</v>
      </c>
      <c r="AS181" s="101"/>
    </row>
    <row r="182" spans="1:46" s="20" customFormat="1" ht="19.5" thickTop="1" thickBot="1" x14ac:dyDescent="0.25">
      <c r="A182" s="205" t="s">
        <v>160</v>
      </c>
      <c r="B182" s="205"/>
      <c r="C182" s="205"/>
      <c r="D182" s="205"/>
      <c r="E182" s="205"/>
      <c r="F182" s="205"/>
      <c r="G182" s="205"/>
      <c r="H182" s="205"/>
      <c r="I182" s="205"/>
      <c r="J182" s="205"/>
      <c r="K182" s="205"/>
      <c r="L182" s="205"/>
      <c r="M182" s="205"/>
      <c r="N182" s="205"/>
      <c r="O182" s="205"/>
      <c r="P182" s="205"/>
      <c r="Q182" s="205"/>
      <c r="R182" s="205"/>
      <c r="S182" s="205"/>
      <c r="T182" s="205"/>
      <c r="U182" s="205"/>
      <c r="V182" s="205"/>
      <c r="W182" s="205"/>
      <c r="X182" s="205"/>
      <c r="Y182" s="205"/>
      <c r="Z182" s="205"/>
      <c r="AA182" s="205"/>
      <c r="AB182" s="205"/>
      <c r="AC182" s="205"/>
      <c r="AD182" s="205"/>
      <c r="AE182" s="205"/>
      <c r="AF182" s="205"/>
      <c r="AG182" s="205"/>
      <c r="AH182" s="205"/>
      <c r="AI182" s="205"/>
      <c r="AJ182" s="205"/>
      <c r="AK182" s="95"/>
      <c r="AL182" s="95"/>
      <c r="AM182" s="95"/>
      <c r="AN182" s="95"/>
      <c r="AO182" s="95"/>
      <c r="AP182" s="95"/>
      <c r="AQ182" s="95"/>
      <c r="AR182" s="95"/>
      <c r="AS182" s="95"/>
    </row>
    <row r="183" spans="1:46" s="20" customFormat="1" ht="16.5" thickBot="1" x14ac:dyDescent="0.25">
      <c r="A183" s="4"/>
      <c r="B183" s="39"/>
      <c r="C183" s="39"/>
      <c r="D183" s="39"/>
      <c r="E183" s="39"/>
      <c r="F183" s="39"/>
      <c r="G183" s="39"/>
      <c r="H183" s="39"/>
      <c r="I183" s="40"/>
      <c r="J183" s="41"/>
      <c r="K183" s="40"/>
      <c r="L183" s="103" t="s">
        <v>26</v>
      </c>
      <c r="M183" s="12"/>
      <c r="N183" s="13"/>
      <c r="O183" s="13"/>
      <c r="P183" s="1"/>
      <c r="Q183" s="2"/>
      <c r="R183" s="2"/>
      <c r="S183" s="2"/>
      <c r="T183" s="2"/>
      <c r="U183" s="2"/>
      <c r="V183" s="2"/>
      <c r="W183" s="2"/>
      <c r="X183" s="12"/>
      <c r="Y183" s="12"/>
      <c r="Z183" s="31"/>
      <c r="AA183" s="31"/>
      <c r="AB183" s="31"/>
      <c r="AC183" s="31"/>
      <c r="AD183" s="31"/>
      <c r="AE183" s="31"/>
      <c r="AF183" s="31"/>
      <c r="AG183" s="31"/>
      <c r="AH183" s="113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spans="1:46" s="20" customFormat="1" ht="15.75" customHeight="1" thickTop="1" x14ac:dyDescent="0.25">
      <c r="A184" s="25"/>
      <c r="B184" s="11"/>
      <c r="C184" s="11"/>
      <c r="D184" s="11"/>
      <c r="E184" s="11"/>
      <c r="F184" s="11"/>
      <c r="G184" s="11"/>
      <c r="H184" s="11"/>
      <c r="I184" s="21"/>
      <c r="J184" s="26"/>
      <c r="K184" s="21"/>
      <c r="L184" s="104"/>
      <c r="M184" s="195" t="s">
        <v>32</v>
      </c>
      <c r="N184" s="196"/>
      <c r="O184" s="196"/>
      <c r="P184" s="196"/>
      <c r="Q184" s="196"/>
      <c r="R184" s="196"/>
      <c r="S184" s="196"/>
      <c r="T184" s="196"/>
      <c r="U184" s="196"/>
      <c r="V184" s="196"/>
      <c r="W184" s="197"/>
      <c r="X184" s="5"/>
      <c r="Y184" s="30" t="s">
        <v>58</v>
      </c>
      <c r="Z184" s="5"/>
      <c r="AA184" s="5"/>
      <c r="AB184" s="5"/>
      <c r="AC184" s="32"/>
      <c r="AD184" s="32"/>
      <c r="AE184" s="32"/>
      <c r="AF184" s="32"/>
      <c r="AG184" s="32"/>
      <c r="AH184" s="11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spans="1:46" s="3" customFormat="1" ht="15.75" x14ac:dyDescent="0.25">
      <c r="A185" s="25"/>
      <c r="B185" s="11"/>
      <c r="C185" s="11"/>
      <c r="D185" s="11"/>
      <c r="E185" s="11"/>
      <c r="F185" s="11"/>
      <c r="G185" s="11"/>
      <c r="H185" s="11"/>
      <c r="I185" s="21"/>
      <c r="J185" s="26"/>
      <c r="K185" s="21"/>
      <c r="L185" s="105"/>
      <c r="M185" s="198"/>
      <c r="N185" s="199"/>
      <c r="O185" s="199"/>
      <c r="P185" s="199"/>
      <c r="Q185" s="199"/>
      <c r="R185" s="199"/>
      <c r="S185" s="199"/>
      <c r="T185" s="199"/>
      <c r="U185" s="199"/>
      <c r="V185" s="199"/>
      <c r="W185" s="200"/>
      <c r="X185" s="5"/>
      <c r="Y185" s="201" t="s">
        <v>59</v>
      </c>
      <c r="Z185" s="201"/>
      <c r="AA185" s="201"/>
      <c r="AB185" s="201"/>
      <c r="AC185" s="32"/>
      <c r="AD185" s="32"/>
      <c r="AE185" s="32"/>
      <c r="AF185" s="32"/>
      <c r="AG185" s="32"/>
      <c r="AH185" s="11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1:46" s="3" customFormat="1" ht="16.5" thickBot="1" x14ac:dyDescent="0.3">
      <c r="L186" s="105"/>
      <c r="M186" s="188" t="s">
        <v>33</v>
      </c>
      <c r="N186" s="189"/>
      <c r="O186" s="190"/>
      <c r="P186" s="93" t="s">
        <v>16</v>
      </c>
      <c r="Q186" s="85" t="s">
        <v>15</v>
      </c>
      <c r="R186" s="86" t="s">
        <v>17</v>
      </c>
      <c r="S186" s="7" t="s">
        <v>18</v>
      </c>
      <c r="T186" s="7" t="s">
        <v>19</v>
      </c>
      <c r="U186" s="8" t="s">
        <v>20</v>
      </c>
      <c r="V186" s="85" t="s">
        <v>21</v>
      </c>
      <c r="W186" s="94" t="s">
        <v>22</v>
      </c>
      <c r="X186" s="5"/>
      <c r="Y186" s="36" t="s">
        <v>60</v>
      </c>
      <c r="Z186" s="5"/>
      <c r="AA186" s="5"/>
      <c r="AB186" s="5"/>
      <c r="AC186" s="5"/>
      <c r="AD186" s="5"/>
      <c r="AE186" s="5"/>
      <c r="AF186" s="5"/>
      <c r="AG186" s="5"/>
      <c r="AH186" s="115"/>
      <c r="AR186" s="4"/>
      <c r="AS186" s="4"/>
    </row>
    <row r="187" spans="1:46" s="20" customFormat="1" ht="16.5" thickTop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10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5"/>
      <c r="X187" s="5"/>
      <c r="Y187" s="202" t="s">
        <v>61</v>
      </c>
      <c r="Z187" s="202"/>
      <c r="AA187" s="202"/>
      <c r="AB187" s="202"/>
      <c r="AC187" s="202"/>
      <c r="AD187" s="202"/>
      <c r="AE187" s="202"/>
      <c r="AF187" s="202"/>
      <c r="AG187" s="202"/>
      <c r="AH187" s="203"/>
      <c r="AI187" s="3"/>
      <c r="AJ187" s="3"/>
      <c r="AK187" s="3"/>
      <c r="AL187" s="3"/>
      <c r="AM187" s="3"/>
      <c r="AN187" s="3"/>
      <c r="AO187" s="3"/>
      <c r="AP187" s="3"/>
      <c r="AQ187" s="3"/>
      <c r="AR187" s="4"/>
      <c r="AS187" s="4"/>
    </row>
    <row r="188" spans="1:46" s="20" customFormat="1" ht="26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107"/>
      <c r="M188" s="35" t="s">
        <v>62</v>
      </c>
      <c r="N188" s="30"/>
      <c r="O188" s="30"/>
      <c r="P188" s="33"/>
      <c r="Q188" s="34"/>
      <c r="R188" s="34"/>
      <c r="S188" s="34"/>
      <c r="T188" s="34"/>
      <c r="U188" s="34"/>
      <c r="V188" s="34"/>
      <c r="W188" s="34"/>
      <c r="X188" s="15"/>
      <c r="Y188" s="15"/>
      <c r="Z188" s="14" t="s">
        <v>43</v>
      </c>
      <c r="AA188" s="15"/>
      <c r="AB188" s="15"/>
      <c r="AC188" s="16"/>
      <c r="AD188" s="15"/>
      <c r="AE188" s="15"/>
      <c r="AF188" s="15"/>
      <c r="AG188" s="15"/>
      <c r="AH188" s="116"/>
      <c r="AI188" s="4"/>
      <c r="AJ188" s="4"/>
      <c r="AK188" s="4"/>
      <c r="AL188" s="4"/>
      <c r="AM188" s="4"/>
      <c r="AN188" s="4"/>
      <c r="AO188" s="4"/>
      <c r="AP188" s="4"/>
      <c r="AQ188" s="4"/>
      <c r="AR188" s="3"/>
      <c r="AS188" s="3"/>
    </row>
    <row r="189" spans="1:46" s="20" customFormat="1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108"/>
      <c r="M189" s="35" t="s">
        <v>63</v>
      </c>
      <c r="N189" s="30"/>
      <c r="O189" s="30"/>
      <c r="P189" s="33"/>
      <c r="Q189" s="34"/>
      <c r="R189" s="34"/>
      <c r="S189" s="34"/>
      <c r="T189" s="34"/>
      <c r="U189" s="34"/>
      <c r="V189" s="34"/>
      <c r="W189" s="34"/>
      <c r="X189" s="15"/>
      <c r="Y189" s="15"/>
      <c r="Z189" s="15"/>
      <c r="AA189" s="10" t="s">
        <v>44</v>
      </c>
      <c r="AB189" s="15"/>
      <c r="AC189" s="15"/>
      <c r="AD189" s="15"/>
      <c r="AE189" s="15"/>
      <c r="AF189" s="15"/>
      <c r="AG189" s="15"/>
      <c r="AH189" s="117"/>
      <c r="AI189" s="4"/>
      <c r="AJ189" s="4"/>
      <c r="AK189" s="4"/>
      <c r="AL189" s="4"/>
      <c r="AM189" s="4"/>
      <c r="AN189" s="4"/>
      <c r="AO189" s="4"/>
      <c r="AP189" s="4"/>
      <c r="AQ189" s="4"/>
      <c r="AR189" s="3"/>
      <c r="AS189" s="3"/>
    </row>
    <row r="190" spans="1:46" s="20" customFormat="1" ht="15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109"/>
      <c r="M190" s="30" t="s">
        <v>64</v>
      </c>
      <c r="N190" s="30"/>
      <c r="O190" s="30"/>
      <c r="P190" s="34"/>
      <c r="Q190" s="34"/>
      <c r="R190" s="34"/>
      <c r="S190" s="89"/>
      <c r="T190" s="89"/>
      <c r="U190" s="89"/>
      <c r="V190" s="89"/>
      <c r="W190" s="89"/>
      <c r="X190" s="15"/>
      <c r="Y190" s="19"/>
      <c r="Z190" s="19"/>
      <c r="AA190" s="10" t="s">
        <v>45</v>
      </c>
      <c r="AB190" s="19"/>
      <c r="AC190" s="19"/>
      <c r="AD190" s="15"/>
      <c r="AE190" s="9"/>
      <c r="AF190" s="9"/>
      <c r="AG190" s="9"/>
      <c r="AH190" s="118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1:46" s="20" customFormat="1" ht="15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109"/>
      <c r="M191" s="34"/>
      <c r="N191" s="202" t="s">
        <v>65</v>
      </c>
      <c r="O191" s="202"/>
      <c r="P191" s="202"/>
      <c r="Q191" s="202"/>
      <c r="R191" s="202"/>
      <c r="S191" s="202"/>
      <c r="T191" s="202"/>
      <c r="U191" s="202"/>
      <c r="V191" s="202"/>
      <c r="W191" s="92"/>
      <c r="X191" s="15"/>
      <c r="Y191" s="9"/>
      <c r="Z191" s="9"/>
      <c r="AA191" s="10" t="s">
        <v>46</v>
      </c>
      <c r="AB191" s="9"/>
      <c r="AC191" s="9"/>
      <c r="AD191" s="9"/>
      <c r="AE191" s="9"/>
      <c r="AF191" s="9"/>
      <c r="AG191" s="9"/>
      <c r="AH191" s="118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1:46" s="20" customFormat="1" ht="18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110"/>
      <c r="M192" s="34"/>
      <c r="N192" s="38"/>
      <c r="O192" s="201" t="s">
        <v>66</v>
      </c>
      <c r="P192" s="201"/>
      <c r="Q192" s="201"/>
      <c r="R192" s="201"/>
      <c r="S192" s="201"/>
      <c r="T192" s="201"/>
      <c r="U192" s="201"/>
      <c r="V192" s="201"/>
      <c r="W192" s="92"/>
      <c r="X192" s="15"/>
      <c r="Y192" s="15"/>
      <c r="Z192" s="10"/>
      <c r="AA192" s="10" t="s">
        <v>47</v>
      </c>
      <c r="AB192" s="15"/>
      <c r="AC192" s="15"/>
      <c r="AD192" s="15"/>
      <c r="AE192" s="18"/>
      <c r="AF192" s="18"/>
      <c r="AG192" s="18"/>
      <c r="AH192" s="117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spans="1:45" s="20" customFormat="1" ht="17.2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108"/>
      <c r="M193" s="34"/>
      <c r="N193" s="34"/>
      <c r="O193" s="36" t="s">
        <v>67</v>
      </c>
      <c r="P193" s="36"/>
      <c r="Q193" s="36"/>
      <c r="R193" s="89"/>
      <c r="S193" s="89"/>
      <c r="T193" s="89"/>
      <c r="U193" s="89"/>
      <c r="V193" s="89"/>
      <c r="W193" s="34"/>
      <c r="X193" s="15"/>
      <c r="Y193" s="35" t="s">
        <v>68</v>
      </c>
      <c r="Z193" s="15"/>
      <c r="AA193" s="15"/>
      <c r="AB193" s="15"/>
      <c r="AC193" s="15"/>
      <c r="AD193" s="15"/>
      <c r="AE193" s="15"/>
      <c r="AF193" s="15"/>
      <c r="AG193" s="15"/>
      <c r="AH193" s="119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spans="1:45" s="20" customFormat="1" ht="16.5" thickBo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108"/>
      <c r="M194" s="34"/>
      <c r="N194" s="37"/>
      <c r="O194" s="202" t="s">
        <v>72</v>
      </c>
      <c r="P194" s="202"/>
      <c r="Q194" s="202"/>
      <c r="R194" s="202"/>
      <c r="S194" s="202"/>
      <c r="T194" s="202"/>
      <c r="U194" s="202"/>
      <c r="V194" s="202"/>
      <c r="W194" s="202"/>
      <c r="X194" s="206" t="s">
        <v>23</v>
      </c>
      <c r="Y194" s="206"/>
      <c r="Z194" s="206"/>
      <c r="AA194" s="206"/>
      <c r="AB194" s="206"/>
      <c r="AC194" s="206"/>
      <c r="AD194" s="206"/>
      <c r="AE194" s="206"/>
      <c r="AF194" s="206"/>
      <c r="AG194" s="206"/>
      <c r="AH194" s="207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spans="1:45" s="20" customFormat="1" ht="17.25" thickTop="1" thickBo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108"/>
      <c r="M195" s="34"/>
      <c r="N195" s="37"/>
      <c r="O195" s="202" t="s">
        <v>69</v>
      </c>
      <c r="P195" s="202"/>
      <c r="Q195" s="202"/>
      <c r="R195" s="202"/>
      <c r="S195" s="202"/>
      <c r="T195" s="202"/>
      <c r="U195" s="202"/>
      <c r="V195" s="202"/>
      <c r="W195" s="202"/>
      <c r="X195" s="209" t="s">
        <v>27</v>
      </c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1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spans="1:45" s="20" customFormat="1" ht="16.5" thickTop="1" thickBo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108"/>
      <c r="M196" s="34"/>
      <c r="N196" s="37"/>
      <c r="O196" s="202" t="s">
        <v>70</v>
      </c>
      <c r="P196" s="202"/>
      <c r="Q196" s="202"/>
      <c r="R196" s="202"/>
      <c r="S196" s="202"/>
      <c r="T196" s="202"/>
      <c r="U196" s="202"/>
      <c r="V196" s="202"/>
      <c r="W196" s="204"/>
      <c r="X196" s="192" t="s">
        <v>33</v>
      </c>
      <c r="Y196" s="193"/>
      <c r="Z196" s="194"/>
      <c r="AA196" s="27">
        <v>4</v>
      </c>
      <c r="AB196" s="28" t="s">
        <v>14</v>
      </c>
      <c r="AC196" s="28">
        <v>28</v>
      </c>
      <c r="AD196" s="28">
        <v>28</v>
      </c>
      <c r="AE196" s="28">
        <v>0</v>
      </c>
      <c r="AF196" s="28">
        <v>0</v>
      </c>
      <c r="AG196" s="29" t="s">
        <v>24</v>
      </c>
      <c r="AH196" s="120">
        <v>60</v>
      </c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spans="1:45" s="4" customFormat="1" ht="15.75" thickTop="1" x14ac:dyDescent="0.2">
      <c r="L197" s="108"/>
      <c r="M197" s="35" t="s">
        <v>71</v>
      </c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115"/>
    </row>
    <row r="198" spans="1:45" s="4" customFormat="1" ht="15.75" thickBot="1" x14ac:dyDescent="0.25">
      <c r="L198" s="111" t="s">
        <v>34</v>
      </c>
      <c r="M198" s="43"/>
      <c r="N198" s="51"/>
      <c r="O198" s="51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52"/>
      <c r="AC198" s="52"/>
      <c r="AD198" s="52"/>
      <c r="AE198" s="52"/>
      <c r="AF198" s="52"/>
      <c r="AG198" s="52"/>
      <c r="AH198" s="121"/>
    </row>
    <row r="199" spans="1:45" s="20" customFormat="1" ht="18" x14ac:dyDescent="0.2">
      <c r="A199" s="95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</row>
    <row r="200" spans="1:45" s="20" customFormat="1" ht="15.75" x14ac:dyDescent="0.25">
      <c r="A200" s="45" t="s">
        <v>42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6" t="s">
        <v>74</v>
      </c>
      <c r="AO200" s="4"/>
      <c r="AP200" s="4"/>
      <c r="AQ200" s="4"/>
      <c r="AR200" s="4"/>
      <c r="AS200" s="4"/>
    </row>
    <row r="201" spans="1:45" s="20" customFormat="1" ht="15.75" x14ac:dyDescent="0.25">
      <c r="A201" s="47" t="s">
        <v>57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127" t="s">
        <v>192</v>
      </c>
      <c r="AM201" s="127"/>
      <c r="AN201" s="127"/>
      <c r="AO201" s="127"/>
      <c r="AP201" s="127"/>
      <c r="AQ201" s="127"/>
      <c r="AR201" s="127"/>
      <c r="AS201" s="4"/>
    </row>
    <row r="202" spans="1:45" s="20" customFormat="1" ht="1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spans="1:45" s="20" customFormat="1" ht="1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1:45" s="20" customFormat="1" ht="1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1:45" s="20" customFormat="1" ht="1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1:45" s="20" customFormat="1" ht="1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1:45" s="20" customFormat="1" ht="1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1:45" s="20" customFormat="1" ht="1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1:45" s="20" customFormat="1" ht="1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1:45" s="20" customFormat="1" ht="1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1:45" s="20" customFormat="1" ht="1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1:45" s="20" customFormat="1" ht="1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spans="1:45" s="20" customFormat="1" ht="1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spans="1:45" s="20" customFormat="1" ht="1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spans="1:45" s="20" customFormat="1" ht="1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spans="1:45" s="20" customFormat="1" ht="1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spans="1:45" s="20" customFormat="1" ht="1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spans="1:45" s="20" customFormat="1" ht="1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spans="1:45" s="20" customFormat="1" ht="1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spans="1:45" s="20" customFormat="1" ht="1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spans="1:45" s="20" customFormat="1" ht="1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spans="1:45" s="20" customFormat="1" ht="1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spans="1:45" s="20" customFormat="1" ht="1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spans="1:45" s="20" customFormat="1" ht="1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spans="1:45" s="20" customFormat="1" ht="1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spans="1:45" s="20" customFormat="1" ht="1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spans="1:45" s="20" customFormat="1" ht="1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spans="1:45" s="20" customFormat="1" ht="1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spans="1:45" s="20" customFormat="1" ht="1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spans="1:45" ht="1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spans="1:45" ht="1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spans="1:45" ht="1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spans="1:45" ht="1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spans="1:45" ht="1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spans="1:45" ht="1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spans="1:45" ht="1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spans="1:45" ht="1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spans="1:45" ht="1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spans="1:45" ht="1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spans="1:45" ht="1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spans="1:45" ht="1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spans="1:45" ht="1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spans="1:45" ht="1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spans="1:45" ht="1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spans="1:45" ht="1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spans="1:45" ht="1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spans="1:45" ht="1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 spans="1:45" ht="1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 spans="1:45" ht="1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spans="1:45" ht="1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</row>
    <row r="251" spans="1:45" ht="15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4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4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4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4"/>
    </row>
    <row r="252" spans="1:45" ht="15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4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4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4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4"/>
    </row>
    <row r="253" spans="1:45" ht="15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4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4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4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4"/>
    </row>
    <row r="254" spans="1:45" ht="15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4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4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4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4"/>
    </row>
    <row r="255" spans="1:45" ht="15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4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4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4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4"/>
    </row>
    <row r="256" spans="1:45" ht="15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4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4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4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4"/>
    </row>
    <row r="257" spans="1:45" ht="15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4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4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4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4"/>
    </row>
    <row r="258" spans="1:45" ht="15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4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4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4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4"/>
    </row>
    <row r="259" spans="1:45" ht="15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4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4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4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4"/>
    </row>
    <row r="260" spans="1:45" ht="15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4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4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4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4"/>
    </row>
    <row r="261" spans="1:45" ht="15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4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4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4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4"/>
    </row>
    <row r="262" spans="1:45" ht="15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4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4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4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4"/>
    </row>
    <row r="263" spans="1:45" ht="15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4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4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4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4"/>
    </row>
    <row r="264" spans="1:45" ht="15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4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4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4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4"/>
    </row>
    <row r="265" spans="1:45" ht="15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4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4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4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4"/>
    </row>
    <row r="266" spans="1:45" ht="15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4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4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4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4"/>
    </row>
    <row r="267" spans="1:45" ht="15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4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4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4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4"/>
    </row>
  </sheetData>
  <mergeCells count="573">
    <mergeCell ref="B158:D158"/>
    <mergeCell ref="M158:O158"/>
    <mergeCell ref="X158:Z158"/>
    <mergeCell ref="AI158:AK158"/>
    <mergeCell ref="AL201:AR201"/>
    <mergeCell ref="B101:W101"/>
    <mergeCell ref="B117:D117"/>
    <mergeCell ref="M102:W102"/>
    <mergeCell ref="V178:W178"/>
    <mergeCell ref="B181:C181"/>
    <mergeCell ref="M181:N181"/>
    <mergeCell ref="X174:Z174"/>
    <mergeCell ref="X111:Z111"/>
    <mergeCell ref="X155:Z155"/>
    <mergeCell ref="X156:AH157"/>
    <mergeCell ref="O195:W195"/>
    <mergeCell ref="X195:AH195"/>
    <mergeCell ref="AA180:AB180"/>
    <mergeCell ref="O192:V192"/>
    <mergeCell ref="X181:Y181"/>
    <mergeCell ref="P180:Q180"/>
    <mergeCell ref="A79:A81"/>
    <mergeCell ref="B79:L80"/>
    <mergeCell ref="M79:W80"/>
    <mergeCell ref="M70:W71"/>
    <mergeCell ref="A156:A158"/>
    <mergeCell ref="B156:L157"/>
    <mergeCell ref="M156:W157"/>
    <mergeCell ref="M136:W137"/>
    <mergeCell ref="A164:A165"/>
    <mergeCell ref="B124:L125"/>
    <mergeCell ref="M124:W125"/>
    <mergeCell ref="B109:L110"/>
    <mergeCell ref="M109:W110"/>
    <mergeCell ref="M155:O155"/>
    <mergeCell ref="A115:A117"/>
    <mergeCell ref="B115:L116"/>
    <mergeCell ref="A109:A111"/>
    <mergeCell ref="B106:L107"/>
    <mergeCell ref="M106:W107"/>
    <mergeCell ref="B108:D108"/>
    <mergeCell ref="M108:O108"/>
    <mergeCell ref="B118:L119"/>
    <mergeCell ref="A100:AS100"/>
    <mergeCell ref="A103:A105"/>
    <mergeCell ref="X196:Z196"/>
    <mergeCell ref="M184:W185"/>
    <mergeCell ref="Y185:AB185"/>
    <mergeCell ref="M186:O186"/>
    <mergeCell ref="Y187:AH187"/>
    <mergeCell ref="N191:V191"/>
    <mergeCell ref="O196:W196"/>
    <mergeCell ref="A182:AJ182"/>
    <mergeCell ref="O194:W194"/>
    <mergeCell ref="X194:AH194"/>
    <mergeCell ref="AI181:AJ181"/>
    <mergeCell ref="A180:A181"/>
    <mergeCell ref="B180:C180"/>
    <mergeCell ref="E180:F180"/>
    <mergeCell ref="M180:N180"/>
    <mergeCell ref="AL180:AM180"/>
    <mergeCell ref="A118:A120"/>
    <mergeCell ref="M118:W119"/>
    <mergeCell ref="B120:D120"/>
    <mergeCell ref="M120:O120"/>
    <mergeCell ref="B138:D138"/>
    <mergeCell ref="A121:A123"/>
    <mergeCell ref="AI180:AJ180"/>
    <mergeCell ref="X180:Y180"/>
    <mergeCell ref="AG179:AH179"/>
    <mergeCell ref="B135:D135"/>
    <mergeCell ref="M135:O135"/>
    <mergeCell ref="B132:D132"/>
    <mergeCell ref="M132:O132"/>
    <mergeCell ref="AL179:AM179"/>
    <mergeCell ref="G178:J178"/>
    <mergeCell ref="K178:L178"/>
    <mergeCell ref="M178:N178"/>
    <mergeCell ref="A175:A177"/>
    <mergeCell ref="B175:L176"/>
    <mergeCell ref="M175:W176"/>
    <mergeCell ref="X175:AH176"/>
    <mergeCell ref="B174:D174"/>
    <mergeCell ref="M174:O174"/>
    <mergeCell ref="AI179:AJ179"/>
    <mergeCell ref="V179:W179"/>
    <mergeCell ref="X179:Y179"/>
    <mergeCell ref="AA179:AB179"/>
    <mergeCell ref="AC179:AF179"/>
    <mergeCell ref="AI174:AK174"/>
    <mergeCell ref="M177:O177"/>
    <mergeCell ref="X177:Z177"/>
    <mergeCell ref="AI177:AK177"/>
    <mergeCell ref="AI175:AS176"/>
    <mergeCell ref="B177:D177"/>
    <mergeCell ref="A178:A179"/>
    <mergeCell ref="B178:C178"/>
    <mergeCell ref="E178:F178"/>
    <mergeCell ref="AG178:AH178"/>
    <mergeCell ref="X178:Y178"/>
    <mergeCell ref="AA178:AB178"/>
    <mergeCell ref="AC178:AF178"/>
    <mergeCell ref="AN179:AQ179"/>
    <mergeCell ref="AR179:AS179"/>
    <mergeCell ref="R179:U179"/>
    <mergeCell ref="AI178:AJ178"/>
    <mergeCell ref="AL178:AM178"/>
    <mergeCell ref="P178:Q178"/>
    <mergeCell ref="AN178:AQ178"/>
    <mergeCell ref="AR178:AS178"/>
    <mergeCell ref="B179:C179"/>
    <mergeCell ref="E179:F179"/>
    <mergeCell ref="G179:J179"/>
    <mergeCell ref="K179:L179"/>
    <mergeCell ref="M179:N179"/>
    <mergeCell ref="P179:Q179"/>
    <mergeCell ref="R178:U178"/>
    <mergeCell ref="M171:O171"/>
    <mergeCell ref="X171:Z171"/>
    <mergeCell ref="AI171:AK171"/>
    <mergeCell ref="B172:L173"/>
    <mergeCell ref="M172:W173"/>
    <mergeCell ref="X172:AH173"/>
    <mergeCell ref="AI172:AS173"/>
    <mergeCell ref="AI169:AS170"/>
    <mergeCell ref="X167:AS167"/>
    <mergeCell ref="M168:W168"/>
    <mergeCell ref="X168:AH168"/>
    <mergeCell ref="B169:L170"/>
    <mergeCell ref="M169:W170"/>
    <mergeCell ref="X169:AH170"/>
    <mergeCell ref="AL164:AM164"/>
    <mergeCell ref="X165:Y165"/>
    <mergeCell ref="AI165:AJ165"/>
    <mergeCell ref="AI168:AS168"/>
    <mergeCell ref="B165:C165"/>
    <mergeCell ref="M165:N165"/>
    <mergeCell ref="X164:Y164"/>
    <mergeCell ref="AA164:AB164"/>
    <mergeCell ref="AI164:AJ164"/>
    <mergeCell ref="B164:C164"/>
    <mergeCell ref="E164:F164"/>
    <mergeCell ref="M164:N164"/>
    <mergeCell ref="P164:Q164"/>
    <mergeCell ref="B161:D161"/>
    <mergeCell ref="M161:O161"/>
    <mergeCell ref="B148:W148"/>
    <mergeCell ref="K162:L162"/>
    <mergeCell ref="X153:AH154"/>
    <mergeCell ref="X159:AH160"/>
    <mergeCell ref="A146:AS146"/>
    <mergeCell ref="AI108:AK108"/>
    <mergeCell ref="AI109:AS110"/>
    <mergeCell ref="M115:W116"/>
    <mergeCell ref="B121:L122"/>
    <mergeCell ref="M121:W122"/>
    <mergeCell ref="B123:D123"/>
    <mergeCell ref="M123:O123"/>
    <mergeCell ref="B111:D111"/>
    <mergeCell ref="M111:O111"/>
    <mergeCell ref="X118:AH119"/>
    <mergeCell ref="AI118:AS119"/>
    <mergeCell ref="X120:Z120"/>
    <mergeCell ref="AI120:AK120"/>
    <mergeCell ref="X109:AH110"/>
    <mergeCell ref="X112:AH113"/>
    <mergeCell ref="X108:Z108"/>
    <mergeCell ref="AI156:AS157"/>
    <mergeCell ref="P42:Q42"/>
    <mergeCell ref="M44:N44"/>
    <mergeCell ref="P43:Q43"/>
    <mergeCell ref="R43:U43"/>
    <mergeCell ref="R42:U42"/>
    <mergeCell ref="AI162:AJ162"/>
    <mergeCell ref="AL162:AM162"/>
    <mergeCell ref="AA162:AB162"/>
    <mergeCell ref="AC162:AF162"/>
    <mergeCell ref="X161:Z161"/>
    <mergeCell ref="AI155:AK155"/>
    <mergeCell ref="M126:O126"/>
    <mergeCell ref="M112:W113"/>
    <mergeCell ref="M114:O114"/>
    <mergeCell ref="M152:O152"/>
    <mergeCell ref="X152:Z152"/>
    <mergeCell ref="M138:O138"/>
    <mergeCell ref="X138:Z138"/>
    <mergeCell ref="X162:Y162"/>
    <mergeCell ref="AI102:AS102"/>
    <mergeCell ref="X103:AH104"/>
    <mergeCell ref="X105:Z105"/>
    <mergeCell ref="X102:AH102"/>
    <mergeCell ref="X106:AH107"/>
    <mergeCell ref="V43:W43"/>
    <mergeCell ref="P44:Q44"/>
    <mergeCell ref="A76:A78"/>
    <mergeCell ref="B76:L77"/>
    <mergeCell ref="M76:W77"/>
    <mergeCell ref="X76:AH77"/>
    <mergeCell ref="A64:A66"/>
    <mergeCell ref="B64:L65"/>
    <mergeCell ref="M64:W65"/>
    <mergeCell ref="M63:W63"/>
    <mergeCell ref="B66:D66"/>
    <mergeCell ref="M66:O66"/>
    <mergeCell ref="A67:A69"/>
    <mergeCell ref="B69:D69"/>
    <mergeCell ref="X44:Y44"/>
    <mergeCell ref="AA44:AB44"/>
    <mergeCell ref="X64:AH65"/>
    <mergeCell ref="M73:W74"/>
    <mergeCell ref="X73:AH74"/>
    <mergeCell ref="X75:Z75"/>
    <mergeCell ref="A44:A45"/>
    <mergeCell ref="B44:C44"/>
    <mergeCell ref="B45:C45"/>
    <mergeCell ref="E44:F44"/>
    <mergeCell ref="A112:A114"/>
    <mergeCell ref="A124:A126"/>
    <mergeCell ref="B126:D126"/>
    <mergeCell ref="M117:O117"/>
    <mergeCell ref="A106:A108"/>
    <mergeCell ref="AI106:AS107"/>
    <mergeCell ref="AI111:AK111"/>
    <mergeCell ref="AI105:AK105"/>
    <mergeCell ref="AI126:AK126"/>
    <mergeCell ref="B112:L113"/>
    <mergeCell ref="B114:D114"/>
    <mergeCell ref="AI44:AJ44"/>
    <mergeCell ref="AL44:AM44"/>
    <mergeCell ref="X45:Y45"/>
    <mergeCell ref="X41:Z41"/>
    <mergeCell ref="AI41:AK41"/>
    <mergeCell ref="AG42:AH42"/>
    <mergeCell ref="AG43:AH43"/>
    <mergeCell ref="AC42:AF42"/>
    <mergeCell ref="AA43:AB43"/>
    <mergeCell ref="AC43:AF43"/>
    <mergeCell ref="AI43:AJ43"/>
    <mergeCell ref="X43:Y43"/>
    <mergeCell ref="AR42:AS42"/>
    <mergeCell ref="X13:AS13"/>
    <mergeCell ref="X14:AH14"/>
    <mergeCell ref="AI14:AS14"/>
    <mergeCell ref="X15:AH16"/>
    <mergeCell ref="AI15:AS16"/>
    <mergeCell ref="AI24:AS25"/>
    <mergeCell ref="AI26:AK26"/>
    <mergeCell ref="X35:Z35"/>
    <mergeCell ref="AI35:AK35"/>
    <mergeCell ref="X36:AH37"/>
    <mergeCell ref="AI36:AS37"/>
    <mergeCell ref="X38:Z38"/>
    <mergeCell ref="AI38:AK38"/>
    <mergeCell ref="X27:AH28"/>
    <mergeCell ref="AI27:AS28"/>
    <mergeCell ref="X29:Z29"/>
    <mergeCell ref="AI29:AK29"/>
    <mergeCell ref="AI32:AK32"/>
    <mergeCell ref="B14:L14"/>
    <mergeCell ref="M14:W14"/>
    <mergeCell ref="B13:W13"/>
    <mergeCell ref="X18:AH19"/>
    <mergeCell ref="X17:Z17"/>
    <mergeCell ref="AI17:AK17"/>
    <mergeCell ref="X23:Z23"/>
    <mergeCell ref="AI23:AK23"/>
    <mergeCell ref="AI18:AS19"/>
    <mergeCell ref="X20:Z20"/>
    <mergeCell ref="AI20:AK20"/>
    <mergeCell ref="X21:AH22"/>
    <mergeCell ref="AI21:AS22"/>
    <mergeCell ref="A27:A29"/>
    <mergeCell ref="B18:L19"/>
    <mergeCell ref="M15:W16"/>
    <mergeCell ref="M18:W19"/>
    <mergeCell ref="A15:A17"/>
    <mergeCell ref="B17:D17"/>
    <mergeCell ref="B15:L16"/>
    <mergeCell ref="A18:A20"/>
    <mergeCell ref="M24:W25"/>
    <mergeCell ref="B27:L28"/>
    <mergeCell ref="A24:A26"/>
    <mergeCell ref="B24:L25"/>
    <mergeCell ref="B21:L22"/>
    <mergeCell ref="B20:D20"/>
    <mergeCell ref="B26:D26"/>
    <mergeCell ref="A21:A23"/>
    <mergeCell ref="M27:W28"/>
    <mergeCell ref="M20:O20"/>
    <mergeCell ref="M17:O17"/>
    <mergeCell ref="B29:D29"/>
    <mergeCell ref="M23:O23"/>
    <mergeCell ref="M21:W22"/>
    <mergeCell ref="B23:D23"/>
    <mergeCell ref="A33:A35"/>
    <mergeCell ref="A30:A32"/>
    <mergeCell ref="B30:L31"/>
    <mergeCell ref="B36:L37"/>
    <mergeCell ref="B33:L34"/>
    <mergeCell ref="A36:A38"/>
    <mergeCell ref="B38:D38"/>
    <mergeCell ref="E42:F42"/>
    <mergeCell ref="A42:A43"/>
    <mergeCell ref="A39:A41"/>
    <mergeCell ref="B39:L40"/>
    <mergeCell ref="K43:L43"/>
    <mergeCell ref="K42:L42"/>
    <mergeCell ref="B43:C43"/>
    <mergeCell ref="E43:F43"/>
    <mergeCell ref="B32:D32"/>
    <mergeCell ref="B41:D41"/>
    <mergeCell ref="B42:C42"/>
    <mergeCell ref="G42:J42"/>
    <mergeCell ref="AI78:AK78"/>
    <mergeCell ref="AI42:AJ42"/>
    <mergeCell ref="B62:W62"/>
    <mergeCell ref="AI33:AS34"/>
    <mergeCell ref="M32:O32"/>
    <mergeCell ref="X24:AH25"/>
    <mergeCell ref="X26:Z26"/>
    <mergeCell ref="AI30:AS31"/>
    <mergeCell ref="M26:O26"/>
    <mergeCell ref="V42:W42"/>
    <mergeCell ref="M41:O41"/>
    <mergeCell ref="X33:AH34"/>
    <mergeCell ref="M35:O35"/>
    <mergeCell ref="M36:W37"/>
    <mergeCell ref="M29:O29"/>
    <mergeCell ref="M39:W40"/>
    <mergeCell ref="AI39:AS40"/>
    <mergeCell ref="AL42:AM42"/>
    <mergeCell ref="AN42:AQ42"/>
    <mergeCell ref="AI64:AS65"/>
    <mergeCell ref="X63:AH63"/>
    <mergeCell ref="X66:Z66"/>
    <mergeCell ref="AI66:AK66"/>
    <mergeCell ref="X67:AH68"/>
    <mergeCell ref="M42:N42"/>
    <mergeCell ref="M43:N43"/>
    <mergeCell ref="B35:D35"/>
    <mergeCell ref="AI76:AS77"/>
    <mergeCell ref="B78:D78"/>
    <mergeCell ref="M78:O78"/>
    <mergeCell ref="X78:Z78"/>
    <mergeCell ref="AI73:AS74"/>
    <mergeCell ref="M30:W31"/>
    <mergeCell ref="M33:W34"/>
    <mergeCell ref="M38:O38"/>
    <mergeCell ref="X42:Y42"/>
    <mergeCell ref="AA42:AB42"/>
    <mergeCell ref="X30:AH31"/>
    <mergeCell ref="X39:AH40"/>
    <mergeCell ref="X32:Z32"/>
    <mergeCell ref="AR43:AS43"/>
    <mergeCell ref="AN43:AQ43"/>
    <mergeCell ref="AL43:AM43"/>
    <mergeCell ref="AI63:AS63"/>
    <mergeCell ref="AI45:AJ45"/>
    <mergeCell ref="B75:D75"/>
    <mergeCell ref="M75:O75"/>
    <mergeCell ref="X70:AH71"/>
    <mergeCell ref="M81:O81"/>
    <mergeCell ref="X81:Z81"/>
    <mergeCell ref="AI81:AK81"/>
    <mergeCell ref="A11:AS11"/>
    <mergeCell ref="A12:AS12"/>
    <mergeCell ref="A60:AS60"/>
    <mergeCell ref="A61:AS61"/>
    <mergeCell ref="G43:J43"/>
    <mergeCell ref="AI70:AS71"/>
    <mergeCell ref="B72:D72"/>
    <mergeCell ref="M72:O72"/>
    <mergeCell ref="X72:Z72"/>
    <mergeCell ref="AI72:AK72"/>
    <mergeCell ref="X69:Z69"/>
    <mergeCell ref="M69:O69"/>
    <mergeCell ref="M67:W68"/>
    <mergeCell ref="AI67:AS68"/>
    <mergeCell ref="AI69:AK69"/>
    <mergeCell ref="M45:N45"/>
    <mergeCell ref="X62:AS62"/>
    <mergeCell ref="B67:L68"/>
    <mergeCell ref="B63:L63"/>
    <mergeCell ref="A70:A72"/>
    <mergeCell ref="B70:L71"/>
    <mergeCell ref="AI75:AK75"/>
    <mergeCell ref="A73:A75"/>
    <mergeCell ref="B73:L74"/>
    <mergeCell ref="B87:D87"/>
    <mergeCell ref="M87:O87"/>
    <mergeCell ref="X87:Z87"/>
    <mergeCell ref="AI87:AK87"/>
    <mergeCell ref="A85:A87"/>
    <mergeCell ref="B85:L86"/>
    <mergeCell ref="M85:W86"/>
    <mergeCell ref="X85:AH86"/>
    <mergeCell ref="A82:A84"/>
    <mergeCell ref="B82:L83"/>
    <mergeCell ref="M82:W83"/>
    <mergeCell ref="X82:AH83"/>
    <mergeCell ref="AI85:AS86"/>
    <mergeCell ref="X79:AH80"/>
    <mergeCell ref="AI82:AS83"/>
    <mergeCell ref="B84:D84"/>
    <mergeCell ref="M84:O84"/>
    <mergeCell ref="X84:Z84"/>
    <mergeCell ref="AI84:AK84"/>
    <mergeCell ref="AI79:AS80"/>
    <mergeCell ref="B81:D81"/>
    <mergeCell ref="AI88:AS89"/>
    <mergeCell ref="B90:D90"/>
    <mergeCell ref="M90:O90"/>
    <mergeCell ref="X90:Z90"/>
    <mergeCell ref="AI90:AK90"/>
    <mergeCell ref="A88:A90"/>
    <mergeCell ref="B88:L89"/>
    <mergeCell ref="M88:W89"/>
    <mergeCell ref="X88:AH89"/>
    <mergeCell ref="AL91:AM91"/>
    <mergeCell ref="K91:L91"/>
    <mergeCell ref="M91:N91"/>
    <mergeCell ref="P91:Q91"/>
    <mergeCell ref="AR91:AS91"/>
    <mergeCell ref="B92:C92"/>
    <mergeCell ref="E92:F92"/>
    <mergeCell ref="G92:J92"/>
    <mergeCell ref="K92:L92"/>
    <mergeCell ref="M92:N92"/>
    <mergeCell ref="AL92:AM92"/>
    <mergeCell ref="AN92:AQ92"/>
    <mergeCell ref="AR92:AS92"/>
    <mergeCell ref="AN91:AQ91"/>
    <mergeCell ref="V91:W91"/>
    <mergeCell ref="X91:Y91"/>
    <mergeCell ref="AA91:AB91"/>
    <mergeCell ref="AC91:AF91"/>
    <mergeCell ref="P92:Q92"/>
    <mergeCell ref="R92:U92"/>
    <mergeCell ref="V92:W92"/>
    <mergeCell ref="X92:Y92"/>
    <mergeCell ref="AG91:AH91"/>
    <mergeCell ref="AI91:AJ91"/>
    <mergeCell ref="AA92:AB92"/>
    <mergeCell ref="AC92:AF92"/>
    <mergeCell ref="AG92:AH92"/>
    <mergeCell ref="AI92:AJ92"/>
    <mergeCell ref="A93:A94"/>
    <mergeCell ref="B93:C93"/>
    <mergeCell ref="E93:F93"/>
    <mergeCell ref="M93:N93"/>
    <mergeCell ref="P93:Q93"/>
    <mergeCell ref="X93:Y93"/>
    <mergeCell ref="AA93:AB93"/>
    <mergeCell ref="AI93:AJ93"/>
    <mergeCell ref="R91:U91"/>
    <mergeCell ref="A91:A92"/>
    <mergeCell ref="B91:C91"/>
    <mergeCell ref="E91:F91"/>
    <mergeCell ref="G91:J91"/>
    <mergeCell ref="A172:A174"/>
    <mergeCell ref="A162:A163"/>
    <mergeCell ref="B162:C162"/>
    <mergeCell ref="B171:D171"/>
    <mergeCell ref="A169:A171"/>
    <mergeCell ref="B168:L168"/>
    <mergeCell ref="B167:W167"/>
    <mergeCell ref="A159:A161"/>
    <mergeCell ref="A153:A155"/>
    <mergeCell ref="B155:D155"/>
    <mergeCell ref="B153:L154"/>
    <mergeCell ref="E162:F162"/>
    <mergeCell ref="G162:J162"/>
    <mergeCell ref="B163:C163"/>
    <mergeCell ref="E163:F163"/>
    <mergeCell ref="G163:J163"/>
    <mergeCell ref="B159:L160"/>
    <mergeCell ref="M159:W160"/>
    <mergeCell ref="K163:L163"/>
    <mergeCell ref="M153:W154"/>
    <mergeCell ref="M162:N162"/>
    <mergeCell ref="P162:Q162"/>
    <mergeCell ref="AI159:AS160"/>
    <mergeCell ref="AN162:AQ162"/>
    <mergeCell ref="AR162:AS162"/>
    <mergeCell ref="R162:U162"/>
    <mergeCell ref="V162:W162"/>
    <mergeCell ref="AI127:AS128"/>
    <mergeCell ref="X129:Z129"/>
    <mergeCell ref="AI149:AS149"/>
    <mergeCell ref="A147:AS147"/>
    <mergeCell ref="B130:L131"/>
    <mergeCell ref="AI129:AK129"/>
    <mergeCell ref="X130:AH131"/>
    <mergeCell ref="AI130:AS131"/>
    <mergeCell ref="M130:W131"/>
    <mergeCell ref="Q141:AJ141"/>
    <mergeCell ref="AI153:AS154"/>
    <mergeCell ref="AI152:AK152"/>
    <mergeCell ref="A130:A132"/>
    <mergeCell ref="A133:A135"/>
    <mergeCell ref="B133:L134"/>
    <mergeCell ref="M133:W134"/>
    <mergeCell ref="AI161:AK161"/>
    <mergeCell ref="AG162:AH162"/>
    <mergeCell ref="AN163:AQ163"/>
    <mergeCell ref="AR163:AS163"/>
    <mergeCell ref="M163:N163"/>
    <mergeCell ref="P163:Q163"/>
    <mergeCell ref="R163:U163"/>
    <mergeCell ref="V163:W163"/>
    <mergeCell ref="X163:Y163"/>
    <mergeCell ref="AA163:AB163"/>
    <mergeCell ref="AI163:AJ163"/>
    <mergeCell ref="AG163:AH163"/>
    <mergeCell ref="AL163:AM163"/>
    <mergeCell ref="AC163:AF163"/>
    <mergeCell ref="A150:A152"/>
    <mergeCell ref="B150:L151"/>
    <mergeCell ref="M150:W151"/>
    <mergeCell ref="X150:AH151"/>
    <mergeCell ref="AI135:AK135"/>
    <mergeCell ref="M129:O129"/>
    <mergeCell ref="X133:AH134"/>
    <mergeCell ref="AI133:AS134"/>
    <mergeCell ref="X135:Z135"/>
    <mergeCell ref="A136:A138"/>
    <mergeCell ref="AI150:AS151"/>
    <mergeCell ref="B152:D152"/>
    <mergeCell ref="X136:AH137"/>
    <mergeCell ref="AI136:AS137"/>
    <mergeCell ref="X148:AS148"/>
    <mergeCell ref="B149:L149"/>
    <mergeCell ref="M149:W149"/>
    <mergeCell ref="X149:AH149"/>
    <mergeCell ref="B136:L137"/>
    <mergeCell ref="AI112:AS113"/>
    <mergeCell ref="X114:Z114"/>
    <mergeCell ref="AI114:AK114"/>
    <mergeCell ref="AL93:AM93"/>
    <mergeCell ref="B94:C94"/>
    <mergeCell ref="M94:N94"/>
    <mergeCell ref="X94:Y94"/>
    <mergeCell ref="AI94:AJ94"/>
    <mergeCell ref="AI103:AS104"/>
    <mergeCell ref="B105:D105"/>
    <mergeCell ref="M105:O105"/>
    <mergeCell ref="B102:L102"/>
    <mergeCell ref="B103:L104"/>
    <mergeCell ref="M103:W104"/>
    <mergeCell ref="AL48:AR48"/>
    <mergeCell ref="AK97:AR97"/>
    <mergeCell ref="AK144:AR144"/>
    <mergeCell ref="A99:AS99"/>
    <mergeCell ref="X101:AS101"/>
    <mergeCell ref="A127:A129"/>
    <mergeCell ref="B127:L128"/>
    <mergeCell ref="M127:W128"/>
    <mergeCell ref="B129:D129"/>
    <mergeCell ref="AI138:AK138"/>
    <mergeCell ref="X132:Z132"/>
    <mergeCell ref="AI132:AK132"/>
    <mergeCell ref="X115:AH116"/>
    <mergeCell ref="AI115:AS116"/>
    <mergeCell ref="X117:Z117"/>
    <mergeCell ref="AI117:AK117"/>
    <mergeCell ref="X121:AH122"/>
    <mergeCell ref="AI121:AS122"/>
    <mergeCell ref="X123:Z123"/>
    <mergeCell ref="AI123:AK123"/>
    <mergeCell ref="X124:AH125"/>
    <mergeCell ref="AI124:AS125"/>
    <mergeCell ref="X126:Z126"/>
    <mergeCell ref="X127:AH128"/>
  </mergeCells>
  <phoneticPr fontId="0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58" orientation="landscape" r:id="rId1"/>
  <headerFooter alignWithMargins="0">
    <oddHeader xml:space="preserve">&amp;R
</oddHeader>
  </headerFooter>
  <rowBreaks count="4" manualBreakCount="4">
    <brk id="48" max="44" man="1"/>
    <brk id="97" max="44" man="1"/>
    <brk id="144" max="44" man="1"/>
    <brk id="20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Anii_I-IV</vt:lpstr>
      <vt:lpstr>'Anii_I-IV'!Print_Area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n.robu</dc:creator>
  <cp:lastModifiedBy>Secretar Sef</cp:lastModifiedBy>
  <cp:lastPrinted>2014-07-15T05:48:08Z</cp:lastPrinted>
  <dcterms:created xsi:type="dcterms:W3CDTF">2005-09-25T13:40:53Z</dcterms:created>
  <dcterms:modified xsi:type="dcterms:W3CDTF">2014-09-10T05:22:42Z</dcterms:modified>
</cp:coreProperties>
</file>