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mula Student\Documents\Catedra\PI\"/>
    </mc:Choice>
  </mc:AlternateContent>
  <bookViews>
    <workbookView xWindow="0" yWindow="0" windowWidth="19200" windowHeight="12180"/>
  </bookViews>
  <sheets>
    <sheet name="Anii_I-II" sheetId="1" r:id="rId1"/>
  </sheets>
  <definedNames>
    <definedName name="_xlnm.Print_Area" localSheetId="0">'Anii_I-II'!$A$1:$AS$90</definedName>
  </definedNames>
  <calcPr calcId="152511"/>
</workbook>
</file>

<file path=xl/calcChain.xml><?xml version="1.0" encoding="utf-8"?>
<calcChain xmlns="http://schemas.openxmlformats.org/spreadsheetml/2006/main">
  <c r="AQ45" i="1" l="1"/>
  <c r="AP45" i="1"/>
  <c r="AO45" i="1"/>
  <c r="AN45" i="1"/>
  <c r="AF45" i="1"/>
  <c r="AE45" i="1"/>
  <c r="AD45" i="1"/>
  <c r="AC45" i="1"/>
  <c r="U45" i="1"/>
  <c r="T45" i="1"/>
  <c r="S45" i="1"/>
  <c r="R45" i="1"/>
  <c r="G45" i="1"/>
  <c r="J45" i="1"/>
  <c r="I45" i="1"/>
  <c r="H45" i="1"/>
  <c r="AL43" i="1"/>
  <c r="AA43" i="1"/>
  <c r="P43" i="1"/>
  <c r="E43" i="1"/>
  <c r="AR42" i="1"/>
  <c r="AL42" i="1"/>
  <c r="AG42" i="1"/>
  <c r="AA42" i="1"/>
  <c r="V42" i="1"/>
  <c r="P42" i="1"/>
  <c r="K42" i="1"/>
  <c r="E42" i="1"/>
  <c r="AQ70" i="1"/>
  <c r="AP70" i="1"/>
  <c r="AO70" i="1"/>
  <c r="AN70" i="1"/>
  <c r="AL68" i="1"/>
  <c r="AR67" i="1"/>
  <c r="AL67" i="1"/>
  <c r="AF70" i="1"/>
  <c r="AE70" i="1"/>
  <c r="AD70" i="1"/>
  <c r="AC70" i="1"/>
  <c r="AA68" i="1"/>
  <c r="AG67" i="1"/>
  <c r="AA67" i="1"/>
  <c r="U70" i="1"/>
  <c r="T70" i="1"/>
  <c r="S70" i="1"/>
  <c r="R70" i="1"/>
  <c r="P68" i="1"/>
  <c r="V67" i="1"/>
  <c r="P67" i="1"/>
  <c r="K67" i="1"/>
  <c r="H70" i="1"/>
  <c r="I70" i="1"/>
  <c r="J70" i="1"/>
  <c r="G70" i="1"/>
  <c r="E68" i="1"/>
  <c r="E67" i="1"/>
  <c r="P69" i="1" l="1"/>
  <c r="P44" i="1"/>
  <c r="AA69" i="1"/>
  <c r="AL44" i="1"/>
  <c r="AL69" i="1"/>
  <c r="AA44" i="1"/>
  <c r="E44" i="1"/>
  <c r="E69" i="1"/>
</calcChain>
</file>

<file path=xl/sharedStrings.xml><?xml version="1.0" encoding="utf-8"?>
<sst xmlns="http://schemas.openxmlformats.org/spreadsheetml/2006/main" count="270" uniqueCount="124">
  <si>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</si>
  <si>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</si>
  <si>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</si>
  <si>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</si>
  <si>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</si>
  <si>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</si>
  <si>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</si>
  <si>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</si>
  <si>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</si>
  <si>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</si>
  <si>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</si>
  <si>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</si>
  <si>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</si>
  <si>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</si>
  <si>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</si>
  <si>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</si>
  <si>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</si>
  <si>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</si>
  <si>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</si>
  <si>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</si>
  <si>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</si>
  <si>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</si>
  <si>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</si>
  <si>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</si>
  <si>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</si>
  <si>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</si>
  <si>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</si>
  <si>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</si>
  <si>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</si>
  <si>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</si>
  <si>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</si>
  <si>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</si>
  <si>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</si>
  <si>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</si>
  <si>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ANUL II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</si>
  <si>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</si>
  <si>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</si>
  <si>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  <charset val="2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</si>
  <si>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</si>
  <si>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</si>
  <si>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</si>
  <si>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</si>
  <si>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t>SEMESTRUL 1</t>
  </si>
  <si>
    <t>SEMESTRUL 2</t>
  </si>
  <si>
    <t>SEMESTRUL 3</t>
  </si>
  <si>
    <t>SEMESTRUL 4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</si>
  <si>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</si>
  <si>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</si>
  <si>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</si>
  <si>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</si>
  <si>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</si>
  <si>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</si>
  <si>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</si>
  <si>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</si>
  <si>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</si>
  <si>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</si>
  <si>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</si>
  <si>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</si>
  <si>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</si>
  <si>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</si>
  <si>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</si>
  <si>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</si>
  <si>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</si>
  <si>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</si>
  <si>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</si>
  <si>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CodDL</t>
  </si>
  <si>
    <t>total/ sem.</t>
  </si>
  <si>
    <t>total/ săpt.</t>
  </si>
  <si>
    <t>Responsabilitate socială şi activism civic</t>
  </si>
  <si>
    <t>DC</t>
  </si>
  <si>
    <t>D</t>
  </si>
  <si>
    <t>Facultatea de Mecanica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</si>
  <si>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Ştiinţe inginereşti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</si>
  <si>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Ingineria Transporturilor</t>
    </r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</si>
  <si>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Ingineria autovehiculelor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</si>
  <si>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Autovehicule rutiere</t>
    </r>
  </si>
  <si>
    <t>Psihologia educatiei</t>
  </si>
  <si>
    <t>Psihologia educatiei *</t>
  </si>
  <si>
    <t>Didactica specialitatii</t>
  </si>
  <si>
    <t xml:space="preserve"> Pedagogie II            (Teoria si metodologia instruirii; Teoria si metodologia evaluarii)</t>
  </si>
  <si>
    <t xml:space="preserve"> Pedagogie I*            (Fundamente pedagogice;Teoria si metodologia curriculum-ului)</t>
  </si>
  <si>
    <t>Pedagogie I      (Fundamente pedagogice;Teoria si metodologia curriculum-ului)</t>
  </si>
  <si>
    <t>A/R</t>
  </si>
  <si>
    <t>C</t>
  </si>
  <si>
    <t>DD</t>
  </si>
  <si>
    <t>DS</t>
  </si>
  <si>
    <t>evaluări:4E, 4D, 1A/R</t>
  </si>
  <si>
    <t>evaluări:4E,3D,1A/R</t>
  </si>
  <si>
    <t xml:space="preserve">evaluări:4E,3D,1A/R </t>
  </si>
  <si>
    <t>Practică    40 ore/semestru</t>
  </si>
  <si>
    <t>evaluări: 4E,3D,1A/R,1C</t>
  </si>
  <si>
    <t>Voluntariat</t>
  </si>
  <si>
    <t>Prof.univ.dr.ing.Inocențiu MANIU</t>
  </si>
  <si>
    <t>An universitar 2015 - 2016</t>
  </si>
  <si>
    <t>Algebra</t>
  </si>
  <si>
    <t>Physics</t>
  </si>
  <si>
    <t>Computer science</t>
  </si>
  <si>
    <t>Technical drawings</t>
  </si>
  <si>
    <t>Chemistry</t>
  </si>
  <si>
    <t>Foreign languages 1</t>
  </si>
  <si>
    <t>Sport</t>
  </si>
  <si>
    <t>Mathematics 1</t>
  </si>
  <si>
    <t>Mathematics 2</t>
  </si>
  <si>
    <t>Material science</t>
  </si>
  <si>
    <t>CAD 1</t>
  </si>
  <si>
    <t>Mechanics 1</t>
  </si>
  <si>
    <t>Material technology</t>
  </si>
  <si>
    <t>Culture and civilization</t>
  </si>
  <si>
    <t>Foreign languages 2</t>
  </si>
  <si>
    <t>Electrotechnical engineering</t>
  </si>
  <si>
    <t>Numerical methods</t>
  </si>
  <si>
    <t>Strength of materials 1</t>
  </si>
  <si>
    <t>Mechanics 2</t>
  </si>
  <si>
    <t>Fluid mechanics</t>
  </si>
  <si>
    <t>CAD 2</t>
  </si>
  <si>
    <t>Mechanisms</t>
  </si>
  <si>
    <t>Applied electronics</t>
  </si>
  <si>
    <t>Technical mesurements</t>
  </si>
  <si>
    <t>Strength of materials 2</t>
  </si>
  <si>
    <t>Mechanical vibrations</t>
  </si>
  <si>
    <t>Machine parts 1</t>
  </si>
  <si>
    <t>Microeconomy</t>
  </si>
  <si>
    <t>Thermodynamics</t>
  </si>
  <si>
    <t>Fundamentals of automotive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</si>
</sst>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  <charset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indexed="56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2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11" fillId="0" borderId="0" xfId="0" applyFont="1" applyFill="1" applyBorder="1"/>
    <xf numFmtId="0" fontId="2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quotePrefix="1" applyFont="1" applyFill="1" applyBorder="1" applyAlignment="1">
      <alignment vertical="center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0" xfId="0" applyFont="1" applyAlignment="1"/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/>
    <xf numFmtId="0" fontId="32" fillId="0" borderId="0" xfId="0" applyFont="1" applyFill="1" applyAlignment="1"/>
    <xf numFmtId="0" fontId="32" fillId="0" borderId="0" xfId="0" applyFont="1" applyFill="1"/>
    <xf numFmtId="0" fontId="1" fillId="0" borderId="0" xfId="0" applyFont="1" applyFill="1" applyAlignment="1"/>
    <xf numFmtId="0" fontId="5" fillId="0" borderId="16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4" fillId="0" borderId="0" xfId="0" applyFont="1" applyFill="1"/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0" xfId="0" applyFont="1"/>
    <xf numFmtId="0" fontId="23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24" fillId="0" borderId="15" xfId="0" applyFont="1" applyFill="1" applyBorder="1"/>
    <xf numFmtId="0" fontId="2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/>
    <xf numFmtId="0" fontId="14" fillId="0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0" fontId="13" fillId="0" borderId="0" xfId="0" applyFont="1" applyFill="1"/>
    <xf numFmtId="0" fontId="27" fillId="0" borderId="0" xfId="0" applyFont="1" applyFill="1" applyAlignment="1"/>
    <xf numFmtId="0" fontId="28" fillId="0" borderId="0" xfId="0" applyFont="1" applyFill="1"/>
    <xf numFmtId="0" fontId="16" fillId="0" borderId="2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6" xfId="0" applyFont="1" applyFill="1" applyBorder="1" applyAlignment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quotePrefix="1" applyFont="1" applyFill="1" applyBorder="1" applyAlignment="1">
      <alignment horizontal="left" vertical="center" wrapText="1"/>
    </xf>
    <xf numFmtId="0" fontId="18" fillId="0" borderId="12" xfId="0" applyFont="1" applyFill="1" applyBorder="1"/>
    <xf numFmtId="0" fontId="0" fillId="0" borderId="0" xfId="0" applyFill="1"/>
    <xf numFmtId="0" fontId="3" fillId="0" borderId="11" xfId="0" applyFont="1" applyFill="1" applyBorder="1"/>
    <xf numFmtId="0" fontId="3" fillId="0" borderId="7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left" vertical="center"/>
    </xf>
    <xf numFmtId="0" fontId="7" fillId="0" borderId="7" xfId="0" quotePrefix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3" fillId="0" borderId="0" xfId="0" applyFont="1" applyFill="1" applyAlignment="1"/>
    <xf numFmtId="0" fontId="24" fillId="0" borderId="3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top" wrapText="1"/>
    </xf>
    <xf numFmtId="49" fontId="23" fillId="0" borderId="32" xfId="0" applyNumberFormat="1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3" fillId="0" borderId="43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44</xdr:col>
      <xdr:colOff>314326</xdr:colOff>
      <xdr:row>4</xdr:row>
      <xdr:rowOff>57150</xdr:rowOff>
    </xdr:to>
    <xdr:pic>
      <xdr:nvPicPr>
        <xdr:cNvPr id="109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view="pageBreakPreview" topLeftCell="A19" zoomScaleNormal="100" zoomScaleSheetLayoutView="100" workbookViewId="0">
      <selection activeCell="B41" sqref="B41:D41"/>
    </sheetView>
  </sheetViews>
  <sheetFormatPr defaultRowHeight="12.75" x14ac:dyDescent="0.2"/>
  <cols>
    <col min="1" max="1" width="7.28515625" customWidth="1"/>
    <col min="2" max="4" width="6.7109375" customWidth="1"/>
    <col min="5" max="5" width="4.28515625" customWidth="1"/>
    <col min="6" max="6" width="5.85546875" customWidth="1"/>
    <col min="7" max="7" width="4.85546875" customWidth="1"/>
    <col min="8" max="8" width="5.42578125" customWidth="1"/>
    <col min="9" max="10" width="5.28515625" customWidth="1"/>
    <col min="11" max="11" width="5" customWidth="1"/>
    <col min="12" max="12" width="7.140625" style="103" customWidth="1"/>
    <col min="13" max="14" width="5.7109375" customWidth="1"/>
    <col min="15" max="15" width="6.85546875" customWidth="1"/>
    <col min="16" max="16" width="4.28515625" customWidth="1"/>
    <col min="17" max="17" width="5.7109375" customWidth="1"/>
    <col min="18" max="20" width="4.28515625" customWidth="1"/>
    <col min="21" max="21" width="10.5703125" customWidth="1"/>
    <col min="22" max="22" width="5.140625" customWidth="1"/>
    <col min="23" max="23" width="7.5703125" style="103" customWidth="1"/>
    <col min="24" max="25" width="5.7109375" customWidth="1"/>
    <col min="26" max="26" width="7.5703125" customWidth="1"/>
    <col min="27" max="27" width="4.28515625" customWidth="1"/>
    <col min="28" max="28" width="6" customWidth="1"/>
    <col min="29" max="31" width="4.28515625" customWidth="1"/>
    <col min="32" max="32" width="6.5703125" customWidth="1"/>
    <col min="33" max="33" width="5.5703125" customWidth="1"/>
    <col min="34" max="34" width="8" style="103" customWidth="1"/>
    <col min="35" max="36" width="5.7109375" customWidth="1"/>
    <col min="37" max="37" width="7.42578125" customWidth="1"/>
    <col min="38" max="38" width="4.28515625" customWidth="1"/>
    <col min="39" max="39" width="5.85546875" customWidth="1"/>
    <col min="40" max="43" width="4.28515625" customWidth="1"/>
    <col min="44" max="44" width="5" customWidth="1"/>
    <col min="45" max="45" width="8" style="103" customWidth="1"/>
  </cols>
  <sheetData>
    <row r="1" spans="1:45" s="19" customFormat="1" ht="18" x14ac:dyDescent="0.25">
      <c r="A1" s="75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4" customFormat="1" ht="18" x14ac:dyDescent="0.25">
      <c r="A2" s="113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45" s="4" customFormat="1" ht="18" x14ac:dyDescent="0.25">
      <c r="A3" s="1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45" s="4" customFormat="1" ht="18" x14ac:dyDescent="0.25">
      <c r="A4" s="113" t="s">
        <v>72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45" s="4" customFormat="1" ht="18" x14ac:dyDescent="0.25">
      <c r="A5" s="113" t="s">
        <v>73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45" s="89" customFormat="1" ht="18" x14ac:dyDescent="0.25">
      <c r="A6" s="113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45" s="91" customFormat="1" ht="18" x14ac:dyDescent="0.25">
      <c r="A7" s="113" t="s">
        <v>75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45" s="91" customFormat="1" ht="18" x14ac:dyDescent="0.25">
      <c r="A8" s="113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45" s="4" customFormat="1" ht="15" x14ac:dyDescent="0.2">
      <c r="A9" s="52" t="s">
        <v>64</v>
      </c>
      <c r="B9" s="53" t="s">
        <v>63</v>
      </c>
      <c r="C9" s="53" t="s">
        <v>65</v>
      </c>
      <c r="D9" s="54"/>
      <c r="E9" s="51"/>
      <c r="F9" s="51"/>
      <c r="G9" s="48"/>
      <c r="H9" s="5"/>
    </row>
    <row r="10" spans="1:45" s="4" customFormat="1" ht="15" x14ac:dyDescent="0.2">
      <c r="A10" s="55">
        <v>20</v>
      </c>
      <c r="B10" s="56">
        <v>40</v>
      </c>
      <c r="C10" s="56">
        <v>160</v>
      </c>
      <c r="D10" s="57"/>
      <c r="E10" s="48"/>
      <c r="F10" s="48"/>
      <c r="G10" s="48"/>
      <c r="H10" s="4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45" s="3" customFormat="1" ht="18" x14ac:dyDescent="0.25">
      <c r="A11" s="166" t="s">
        <v>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</row>
    <row r="12" spans="1:45" s="3" customFormat="1" ht="18.75" thickBot="1" x14ac:dyDescent="0.3">
      <c r="A12" s="166" t="s">
        <v>93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</row>
    <row r="13" spans="1:45" s="58" customFormat="1" ht="19.5" thickTop="1" thickBot="1" x14ac:dyDescent="0.3">
      <c r="B13" s="184" t="s">
        <v>25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 t="s">
        <v>34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</row>
    <row r="14" spans="1:45" s="4" customFormat="1" ht="27.75" customHeight="1" thickTop="1" thickBot="1" x14ac:dyDescent="0.3">
      <c r="A14" s="80"/>
      <c r="B14" s="181" t="s">
        <v>42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3"/>
      <c r="M14" s="182" t="s">
        <v>43</v>
      </c>
      <c r="N14" s="182"/>
      <c r="O14" s="182"/>
      <c r="P14" s="182"/>
      <c r="Q14" s="182"/>
      <c r="R14" s="182"/>
      <c r="S14" s="182"/>
      <c r="T14" s="182"/>
      <c r="U14" s="182"/>
      <c r="V14" s="182"/>
      <c r="W14" s="183"/>
      <c r="X14" s="181" t="s">
        <v>44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3"/>
      <c r="AI14" s="182" t="s">
        <v>45</v>
      </c>
      <c r="AJ14" s="182"/>
      <c r="AK14" s="182"/>
      <c r="AL14" s="182"/>
      <c r="AM14" s="182"/>
      <c r="AN14" s="182"/>
      <c r="AO14" s="182"/>
      <c r="AP14" s="182"/>
      <c r="AQ14" s="182"/>
      <c r="AR14" s="182"/>
      <c r="AS14" s="183"/>
    </row>
    <row r="15" spans="1:45" s="4" customFormat="1" ht="20.100000000000001" customHeight="1" thickTop="1" x14ac:dyDescent="0.2">
      <c r="A15" s="129" t="s">
        <v>0</v>
      </c>
      <c r="B15" s="185" t="s">
        <v>101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7"/>
      <c r="M15" s="137" t="s">
        <v>102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8"/>
      <c r="X15" s="185" t="s">
        <v>109</v>
      </c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  <c r="AI15" s="137" t="s">
        <v>116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8"/>
    </row>
    <row r="16" spans="1:45" s="4" customFormat="1" ht="20.100000000000001" customHeight="1" x14ac:dyDescent="0.2">
      <c r="A16" s="129"/>
      <c r="B16" s="168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  <c r="X16" s="168"/>
      <c r="Y16" s="139"/>
      <c r="Z16" s="139"/>
      <c r="AA16" s="139"/>
      <c r="AB16" s="139"/>
      <c r="AC16" s="139"/>
      <c r="AD16" s="139"/>
      <c r="AE16" s="139"/>
      <c r="AF16" s="139"/>
      <c r="AG16" s="139"/>
      <c r="AH16" s="140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</row>
    <row r="17" spans="1:45" s="58" customFormat="1" ht="20.100000000000001" customHeight="1" thickBot="1" x14ac:dyDescent="0.3">
      <c r="A17" s="130"/>
      <c r="B17" s="143"/>
      <c r="C17" s="144"/>
      <c r="D17" s="145"/>
      <c r="E17" s="82">
        <v>4</v>
      </c>
      <c r="F17" s="77" t="s">
        <v>14</v>
      </c>
      <c r="G17" s="60">
        <v>28</v>
      </c>
      <c r="H17" s="61">
        <v>28</v>
      </c>
      <c r="I17" s="61">
        <v>0</v>
      </c>
      <c r="J17" s="62">
        <v>0</v>
      </c>
      <c r="K17" s="77" t="s">
        <v>24</v>
      </c>
      <c r="L17" s="83">
        <v>40</v>
      </c>
      <c r="M17" s="143"/>
      <c r="N17" s="144"/>
      <c r="O17" s="145"/>
      <c r="P17" s="82">
        <v>4</v>
      </c>
      <c r="Q17" s="114" t="s">
        <v>70</v>
      </c>
      <c r="R17" s="60">
        <v>28</v>
      </c>
      <c r="S17" s="61">
        <v>28</v>
      </c>
      <c r="T17" s="61">
        <v>0</v>
      </c>
      <c r="U17" s="62">
        <v>0</v>
      </c>
      <c r="V17" s="77" t="s">
        <v>24</v>
      </c>
      <c r="W17" s="83">
        <v>50</v>
      </c>
      <c r="X17" s="143"/>
      <c r="Y17" s="144"/>
      <c r="Z17" s="145"/>
      <c r="AA17" s="82">
        <v>4</v>
      </c>
      <c r="AB17" s="77" t="s">
        <v>14</v>
      </c>
      <c r="AC17" s="60">
        <v>28</v>
      </c>
      <c r="AD17" s="61">
        <v>0</v>
      </c>
      <c r="AE17" s="61">
        <v>14</v>
      </c>
      <c r="AF17" s="62">
        <v>0</v>
      </c>
      <c r="AG17" s="77" t="s">
        <v>84</v>
      </c>
      <c r="AH17" s="83">
        <v>50</v>
      </c>
      <c r="AI17" s="143"/>
      <c r="AJ17" s="144"/>
      <c r="AK17" s="145"/>
      <c r="AL17" s="82">
        <v>3</v>
      </c>
      <c r="AM17" s="77" t="s">
        <v>14</v>
      </c>
      <c r="AN17" s="60">
        <v>28</v>
      </c>
      <c r="AO17" s="61">
        <v>0</v>
      </c>
      <c r="AP17" s="61">
        <v>14</v>
      </c>
      <c r="AQ17" s="62">
        <v>0</v>
      </c>
      <c r="AR17" s="77" t="s">
        <v>84</v>
      </c>
      <c r="AS17" s="83">
        <v>45</v>
      </c>
    </row>
    <row r="18" spans="1:45" s="4" customFormat="1" ht="20.100000000000001" customHeight="1" thickTop="1" x14ac:dyDescent="0.2">
      <c r="A18" s="128" t="s">
        <v>1</v>
      </c>
      <c r="B18" s="167" t="s">
        <v>94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M18" s="137" t="s">
        <v>103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167" t="s">
        <v>110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  <c r="AI18" s="137" t="s">
        <v>117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8"/>
    </row>
    <row r="19" spans="1:45" s="4" customFormat="1" ht="20.100000000000001" customHeight="1" x14ac:dyDescent="0.2">
      <c r="A19" s="129"/>
      <c r="B19" s="168"/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  <c r="X19" s="168"/>
      <c r="Y19" s="139"/>
      <c r="Z19" s="139"/>
      <c r="AA19" s="139"/>
      <c r="AB19" s="139"/>
      <c r="AC19" s="139"/>
      <c r="AD19" s="139"/>
      <c r="AE19" s="139"/>
      <c r="AF19" s="139"/>
      <c r="AG19" s="139"/>
      <c r="AH19" s="140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40"/>
    </row>
    <row r="20" spans="1:45" s="4" customFormat="1" ht="20.100000000000001" customHeight="1" thickBot="1" x14ac:dyDescent="0.25">
      <c r="A20" s="130"/>
      <c r="B20" s="143"/>
      <c r="C20" s="144"/>
      <c r="D20" s="145"/>
      <c r="E20" s="82">
        <v>4</v>
      </c>
      <c r="F20" s="77" t="s">
        <v>14</v>
      </c>
      <c r="G20" s="60">
        <v>28</v>
      </c>
      <c r="H20" s="61">
        <v>28</v>
      </c>
      <c r="I20" s="61">
        <v>0</v>
      </c>
      <c r="J20" s="62">
        <v>0</v>
      </c>
      <c r="K20" s="77" t="s">
        <v>24</v>
      </c>
      <c r="L20" s="83">
        <v>40</v>
      </c>
      <c r="M20" s="143"/>
      <c r="N20" s="144"/>
      <c r="O20" s="145"/>
      <c r="P20" s="118">
        <v>5</v>
      </c>
      <c r="Q20" s="77" t="s">
        <v>14</v>
      </c>
      <c r="R20" s="60">
        <v>42</v>
      </c>
      <c r="S20" s="61">
        <v>0</v>
      </c>
      <c r="T20" s="61">
        <v>28</v>
      </c>
      <c r="U20" s="62">
        <v>0</v>
      </c>
      <c r="V20" s="77" t="s">
        <v>84</v>
      </c>
      <c r="W20" s="119">
        <v>50</v>
      </c>
      <c r="X20" s="143"/>
      <c r="Y20" s="144"/>
      <c r="Z20" s="145"/>
      <c r="AA20" s="82">
        <v>4</v>
      </c>
      <c r="AB20" s="77" t="s">
        <v>70</v>
      </c>
      <c r="AC20" s="60">
        <v>28</v>
      </c>
      <c r="AD20" s="61">
        <v>14</v>
      </c>
      <c r="AE20" s="61">
        <v>14</v>
      </c>
      <c r="AF20" s="62">
        <v>0</v>
      </c>
      <c r="AG20" s="77" t="s">
        <v>24</v>
      </c>
      <c r="AH20" s="83">
        <v>40</v>
      </c>
      <c r="AI20" s="143"/>
      <c r="AJ20" s="144"/>
      <c r="AK20" s="145"/>
      <c r="AL20" s="82">
        <v>3</v>
      </c>
      <c r="AM20" s="77" t="s">
        <v>70</v>
      </c>
      <c r="AN20" s="60">
        <v>28</v>
      </c>
      <c r="AO20" s="61">
        <v>0</v>
      </c>
      <c r="AP20" s="61">
        <v>14</v>
      </c>
      <c r="AQ20" s="62">
        <v>0</v>
      </c>
      <c r="AR20" s="77" t="s">
        <v>85</v>
      </c>
      <c r="AS20" s="83">
        <v>40</v>
      </c>
    </row>
    <row r="21" spans="1:45" s="4" customFormat="1" ht="20.100000000000001" customHeight="1" thickTop="1" x14ac:dyDescent="0.2">
      <c r="A21" s="128" t="s">
        <v>2</v>
      </c>
      <c r="B21" s="167" t="s">
        <v>95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137" t="s">
        <v>104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67" t="s">
        <v>111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137" t="s">
        <v>118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8"/>
    </row>
    <row r="22" spans="1:45" s="4" customFormat="1" ht="20.100000000000001" customHeight="1" x14ac:dyDescent="0.2">
      <c r="A22" s="129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134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0"/>
    </row>
    <row r="23" spans="1:45" s="4" customFormat="1" ht="20.100000000000001" customHeight="1" thickBot="1" x14ac:dyDescent="0.25">
      <c r="A23" s="130"/>
      <c r="B23" s="143"/>
      <c r="C23" s="144"/>
      <c r="D23" s="145"/>
      <c r="E23" s="82">
        <v>5</v>
      </c>
      <c r="F23" s="77" t="s">
        <v>14</v>
      </c>
      <c r="G23" s="60">
        <v>42</v>
      </c>
      <c r="H23" s="61">
        <v>14</v>
      </c>
      <c r="I23" s="61">
        <v>14</v>
      </c>
      <c r="J23" s="62">
        <v>0</v>
      </c>
      <c r="K23" s="77" t="s">
        <v>24</v>
      </c>
      <c r="L23" s="83">
        <v>50</v>
      </c>
      <c r="M23" s="143"/>
      <c r="N23" s="144"/>
      <c r="O23" s="145"/>
      <c r="P23" s="118">
        <v>6</v>
      </c>
      <c r="Q23" s="77" t="s">
        <v>14</v>
      </c>
      <c r="R23" s="60">
        <v>28</v>
      </c>
      <c r="S23" s="61">
        <v>0</v>
      </c>
      <c r="T23" s="61">
        <v>42</v>
      </c>
      <c r="U23" s="62">
        <v>0</v>
      </c>
      <c r="V23" s="77" t="s">
        <v>24</v>
      </c>
      <c r="W23" s="119">
        <v>67</v>
      </c>
      <c r="X23" s="143"/>
      <c r="Y23" s="144"/>
      <c r="Z23" s="145"/>
      <c r="AA23" s="82">
        <v>4</v>
      </c>
      <c r="AB23" s="77" t="s">
        <v>14</v>
      </c>
      <c r="AC23" s="60">
        <v>28</v>
      </c>
      <c r="AD23" s="61">
        <v>28</v>
      </c>
      <c r="AE23" s="61">
        <v>14</v>
      </c>
      <c r="AF23" s="62">
        <v>0</v>
      </c>
      <c r="AG23" s="77" t="s">
        <v>84</v>
      </c>
      <c r="AH23" s="83">
        <v>50</v>
      </c>
      <c r="AI23" s="143"/>
      <c r="AJ23" s="144"/>
      <c r="AK23" s="145"/>
      <c r="AL23" s="82">
        <v>4</v>
      </c>
      <c r="AM23" s="77" t="s">
        <v>14</v>
      </c>
      <c r="AN23" s="60">
        <v>28</v>
      </c>
      <c r="AO23" s="61">
        <v>28</v>
      </c>
      <c r="AP23" s="61">
        <v>14</v>
      </c>
      <c r="AQ23" s="62">
        <v>0</v>
      </c>
      <c r="AR23" s="77" t="s">
        <v>84</v>
      </c>
      <c r="AS23" s="83">
        <v>55</v>
      </c>
    </row>
    <row r="24" spans="1:45" s="4" customFormat="1" ht="20.100000000000001" customHeight="1" thickTop="1" x14ac:dyDescent="0.2">
      <c r="A24" s="128" t="s">
        <v>3</v>
      </c>
      <c r="B24" s="167" t="s">
        <v>96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7" t="s">
        <v>105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67" t="s">
        <v>112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I24" s="137" t="s">
        <v>119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8"/>
    </row>
    <row r="25" spans="1:45" s="4" customFormat="1" ht="20.100000000000001" customHeight="1" x14ac:dyDescent="0.2">
      <c r="A25" s="129"/>
      <c r="B25" s="168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0"/>
      <c r="X25" s="168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40"/>
    </row>
    <row r="26" spans="1:45" s="4" customFormat="1" ht="20.100000000000001" customHeight="1" thickBot="1" x14ac:dyDescent="0.25">
      <c r="A26" s="130"/>
      <c r="B26" s="143"/>
      <c r="C26" s="144"/>
      <c r="D26" s="145"/>
      <c r="E26" s="118">
        <v>4</v>
      </c>
      <c r="F26" s="77" t="s">
        <v>70</v>
      </c>
      <c r="G26" s="60">
        <v>28</v>
      </c>
      <c r="H26" s="61">
        <v>0</v>
      </c>
      <c r="I26" s="61">
        <v>28</v>
      </c>
      <c r="J26" s="62">
        <v>0</v>
      </c>
      <c r="K26" s="77" t="s">
        <v>24</v>
      </c>
      <c r="L26" s="119">
        <v>40</v>
      </c>
      <c r="M26" s="143"/>
      <c r="N26" s="144"/>
      <c r="O26" s="145"/>
      <c r="P26" s="118">
        <v>5</v>
      </c>
      <c r="Q26" s="77" t="s">
        <v>14</v>
      </c>
      <c r="R26" s="60">
        <v>28</v>
      </c>
      <c r="S26" s="61">
        <v>28</v>
      </c>
      <c r="T26" s="61">
        <v>0</v>
      </c>
      <c r="U26" s="62">
        <v>0</v>
      </c>
      <c r="V26" s="77" t="s">
        <v>84</v>
      </c>
      <c r="W26" s="119">
        <v>60</v>
      </c>
      <c r="X26" s="143"/>
      <c r="Y26" s="144"/>
      <c r="Z26" s="145"/>
      <c r="AA26" s="82">
        <v>4</v>
      </c>
      <c r="AB26" s="77" t="s">
        <v>14</v>
      </c>
      <c r="AC26" s="60">
        <v>28</v>
      </c>
      <c r="AD26" s="61">
        <v>28</v>
      </c>
      <c r="AE26" s="61">
        <v>0</v>
      </c>
      <c r="AF26" s="62">
        <v>0</v>
      </c>
      <c r="AG26" s="77" t="s">
        <v>84</v>
      </c>
      <c r="AH26" s="83">
        <v>44</v>
      </c>
      <c r="AI26" s="143"/>
      <c r="AJ26" s="144"/>
      <c r="AK26" s="145"/>
      <c r="AL26" s="82">
        <v>4</v>
      </c>
      <c r="AM26" s="77" t="s">
        <v>70</v>
      </c>
      <c r="AN26" s="60">
        <v>28</v>
      </c>
      <c r="AO26" s="61">
        <v>14</v>
      </c>
      <c r="AP26" s="61">
        <v>14</v>
      </c>
      <c r="AQ26" s="62">
        <v>0</v>
      </c>
      <c r="AR26" s="77" t="s">
        <v>84</v>
      </c>
      <c r="AS26" s="83">
        <v>45</v>
      </c>
    </row>
    <row r="27" spans="1:45" s="4" customFormat="1" ht="20.100000000000001" customHeight="1" thickTop="1" x14ac:dyDescent="0.2">
      <c r="A27" s="128" t="s">
        <v>4</v>
      </c>
      <c r="B27" s="167" t="s">
        <v>97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3"/>
      <c r="M27" s="137" t="s">
        <v>106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8"/>
      <c r="X27" s="167" t="s">
        <v>113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137" t="s">
        <v>120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8"/>
    </row>
    <row r="28" spans="1:45" s="4" customFormat="1" ht="20.100000000000001" customHeight="1" x14ac:dyDescent="0.2">
      <c r="A28" s="129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0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6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40"/>
    </row>
    <row r="29" spans="1:45" s="4" customFormat="1" ht="20.100000000000001" customHeight="1" thickBot="1" x14ac:dyDescent="0.25">
      <c r="A29" s="130"/>
      <c r="B29" s="143"/>
      <c r="C29" s="144"/>
      <c r="D29" s="145"/>
      <c r="E29" s="118">
        <v>4</v>
      </c>
      <c r="F29" s="77" t="s">
        <v>70</v>
      </c>
      <c r="G29" s="60">
        <v>28</v>
      </c>
      <c r="H29" s="61">
        <v>0</v>
      </c>
      <c r="I29" s="61">
        <v>14</v>
      </c>
      <c r="J29" s="62">
        <v>0</v>
      </c>
      <c r="K29" s="77" t="s">
        <v>24</v>
      </c>
      <c r="L29" s="119">
        <v>50</v>
      </c>
      <c r="M29" s="143"/>
      <c r="N29" s="144"/>
      <c r="O29" s="145"/>
      <c r="P29" s="82">
        <v>5</v>
      </c>
      <c r="Q29" s="77" t="s">
        <v>14</v>
      </c>
      <c r="R29" s="60">
        <v>42</v>
      </c>
      <c r="S29" s="61">
        <v>0</v>
      </c>
      <c r="T29" s="61">
        <v>14</v>
      </c>
      <c r="U29" s="62">
        <v>0</v>
      </c>
      <c r="V29" s="77" t="s">
        <v>84</v>
      </c>
      <c r="W29" s="83">
        <v>60</v>
      </c>
      <c r="X29" s="143"/>
      <c r="Y29" s="144"/>
      <c r="Z29" s="145"/>
      <c r="AA29" s="82">
        <v>4</v>
      </c>
      <c r="AB29" s="77" t="s">
        <v>70</v>
      </c>
      <c r="AC29" s="60">
        <v>28</v>
      </c>
      <c r="AD29" s="61">
        <v>14</v>
      </c>
      <c r="AE29" s="61">
        <v>14</v>
      </c>
      <c r="AF29" s="62">
        <v>0</v>
      </c>
      <c r="AG29" s="77" t="s">
        <v>84</v>
      </c>
      <c r="AH29" s="83">
        <v>48</v>
      </c>
      <c r="AI29" s="143"/>
      <c r="AJ29" s="144"/>
      <c r="AK29" s="145"/>
      <c r="AL29" s="82">
        <v>5</v>
      </c>
      <c r="AM29" s="77" t="s">
        <v>14</v>
      </c>
      <c r="AN29" s="60">
        <v>28</v>
      </c>
      <c r="AO29" s="61">
        <v>0</v>
      </c>
      <c r="AP29" s="61">
        <v>14</v>
      </c>
      <c r="AQ29" s="62">
        <v>28</v>
      </c>
      <c r="AR29" s="77" t="s">
        <v>84</v>
      </c>
      <c r="AS29" s="83">
        <v>50</v>
      </c>
    </row>
    <row r="30" spans="1:45" s="4" customFormat="1" ht="20.100000000000001" customHeight="1" thickTop="1" x14ac:dyDescent="0.2">
      <c r="A30" s="128" t="s">
        <v>5</v>
      </c>
      <c r="B30" s="167" t="s">
        <v>98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137" t="s">
        <v>107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8"/>
      <c r="X30" s="167" t="s">
        <v>114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I30" s="137" t="s">
        <v>121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8"/>
    </row>
    <row r="31" spans="1:45" s="4" customFormat="1" ht="20.100000000000001" customHeight="1" x14ac:dyDescent="0.2">
      <c r="A31" s="129"/>
      <c r="B31" s="168"/>
      <c r="C31" s="139"/>
      <c r="D31" s="139"/>
      <c r="E31" s="139"/>
      <c r="F31" s="139"/>
      <c r="G31" s="139"/>
      <c r="H31" s="139"/>
      <c r="I31" s="139"/>
      <c r="J31" s="139"/>
      <c r="K31" s="139"/>
      <c r="L31" s="140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  <c r="X31" s="168"/>
      <c r="Y31" s="139"/>
      <c r="Z31" s="139"/>
      <c r="AA31" s="139"/>
      <c r="AB31" s="139"/>
      <c r="AC31" s="139"/>
      <c r="AD31" s="139"/>
      <c r="AE31" s="139"/>
      <c r="AF31" s="139"/>
      <c r="AG31" s="139"/>
      <c r="AH31" s="140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</row>
    <row r="32" spans="1:45" s="4" customFormat="1" ht="20.100000000000001" customHeight="1" thickBot="1" x14ac:dyDescent="0.25">
      <c r="A32" s="130"/>
      <c r="B32" s="143"/>
      <c r="C32" s="144"/>
      <c r="D32" s="145"/>
      <c r="E32" s="118">
        <v>3</v>
      </c>
      <c r="F32" s="77" t="s">
        <v>14</v>
      </c>
      <c r="G32" s="60">
        <v>28</v>
      </c>
      <c r="H32" s="61">
        <v>0</v>
      </c>
      <c r="I32" s="61">
        <v>14</v>
      </c>
      <c r="J32" s="62">
        <v>0</v>
      </c>
      <c r="K32" s="77" t="s">
        <v>24</v>
      </c>
      <c r="L32" s="119">
        <v>30</v>
      </c>
      <c r="M32" s="143"/>
      <c r="N32" s="144"/>
      <c r="O32" s="145"/>
      <c r="P32" s="82">
        <v>2</v>
      </c>
      <c r="Q32" s="77" t="s">
        <v>70</v>
      </c>
      <c r="R32" s="60">
        <v>14</v>
      </c>
      <c r="S32" s="61">
        <v>14</v>
      </c>
      <c r="T32" s="61">
        <v>0</v>
      </c>
      <c r="U32" s="62">
        <v>0</v>
      </c>
      <c r="V32" s="77" t="s">
        <v>69</v>
      </c>
      <c r="W32" s="83">
        <v>22</v>
      </c>
      <c r="X32" s="143"/>
      <c r="Y32" s="144"/>
      <c r="Z32" s="145"/>
      <c r="AA32" s="82">
        <v>4</v>
      </c>
      <c r="AB32" s="77" t="s">
        <v>70</v>
      </c>
      <c r="AC32" s="60">
        <v>14</v>
      </c>
      <c r="AD32" s="61">
        <v>0</v>
      </c>
      <c r="AE32" s="61">
        <v>28</v>
      </c>
      <c r="AF32" s="62">
        <v>0</v>
      </c>
      <c r="AG32" s="77" t="s">
        <v>24</v>
      </c>
      <c r="AH32" s="83">
        <v>35</v>
      </c>
      <c r="AI32" s="143"/>
      <c r="AJ32" s="144"/>
      <c r="AK32" s="145"/>
      <c r="AL32" s="82">
        <v>3</v>
      </c>
      <c r="AM32" s="77" t="s">
        <v>70</v>
      </c>
      <c r="AN32" s="60">
        <v>28</v>
      </c>
      <c r="AO32" s="61">
        <v>14</v>
      </c>
      <c r="AP32" s="61">
        <v>0</v>
      </c>
      <c r="AQ32" s="62">
        <v>0</v>
      </c>
      <c r="AR32" s="77" t="s">
        <v>84</v>
      </c>
      <c r="AS32" s="83">
        <v>32</v>
      </c>
    </row>
    <row r="33" spans="1:46" s="4" customFormat="1" ht="20.100000000000001" customHeight="1" thickTop="1" x14ac:dyDescent="0.2">
      <c r="A33" s="128" t="s">
        <v>6</v>
      </c>
      <c r="B33" s="167" t="s">
        <v>99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37" t="s">
        <v>108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67" t="s">
        <v>115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8"/>
      <c r="AI33" s="137" t="s">
        <v>122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8"/>
    </row>
    <row r="34" spans="1:46" s="4" customFormat="1" ht="20.100000000000001" customHeight="1" x14ac:dyDescent="0.2">
      <c r="A34" s="129"/>
      <c r="B34" s="16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  <c r="X34" s="168"/>
      <c r="Y34" s="139"/>
      <c r="Z34" s="139"/>
      <c r="AA34" s="139"/>
      <c r="AB34" s="139"/>
      <c r="AC34" s="139"/>
      <c r="AD34" s="139"/>
      <c r="AE34" s="139"/>
      <c r="AF34" s="139"/>
      <c r="AG34" s="139"/>
      <c r="AH34" s="140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/>
    </row>
    <row r="35" spans="1:46" s="4" customFormat="1" ht="20.100000000000001" customHeight="1" thickBot="1" x14ac:dyDescent="0.25">
      <c r="A35" s="130"/>
      <c r="B35" s="143"/>
      <c r="C35" s="144"/>
      <c r="D35" s="145"/>
      <c r="E35" s="118">
        <v>2</v>
      </c>
      <c r="F35" s="77" t="s">
        <v>70</v>
      </c>
      <c r="G35" s="60">
        <v>0</v>
      </c>
      <c r="H35" s="61">
        <v>28</v>
      </c>
      <c r="I35" s="61">
        <v>0</v>
      </c>
      <c r="J35" s="62">
        <v>0</v>
      </c>
      <c r="K35" s="77" t="s">
        <v>69</v>
      </c>
      <c r="L35" s="119">
        <v>20</v>
      </c>
      <c r="M35" s="143"/>
      <c r="N35" s="144"/>
      <c r="O35" s="145"/>
      <c r="P35" s="82">
        <v>2</v>
      </c>
      <c r="Q35" s="77" t="s">
        <v>70</v>
      </c>
      <c r="R35" s="60">
        <v>0</v>
      </c>
      <c r="S35" s="61">
        <v>28</v>
      </c>
      <c r="T35" s="61">
        <v>0</v>
      </c>
      <c r="U35" s="62">
        <v>0</v>
      </c>
      <c r="V35" s="77" t="s">
        <v>69</v>
      </c>
      <c r="W35" s="83">
        <v>22</v>
      </c>
      <c r="X35" s="143"/>
      <c r="Y35" s="144"/>
      <c r="Z35" s="145"/>
      <c r="AA35" s="82">
        <v>4</v>
      </c>
      <c r="AB35" s="77" t="s">
        <v>14</v>
      </c>
      <c r="AC35" s="60">
        <v>28</v>
      </c>
      <c r="AD35" s="61">
        <v>14</v>
      </c>
      <c r="AE35" s="61">
        <v>14</v>
      </c>
      <c r="AF35" s="62">
        <v>0</v>
      </c>
      <c r="AG35" s="77" t="s">
        <v>84</v>
      </c>
      <c r="AH35" s="83">
        <v>50</v>
      </c>
      <c r="AI35" s="143"/>
      <c r="AJ35" s="144"/>
      <c r="AK35" s="145"/>
      <c r="AL35" s="82">
        <v>4</v>
      </c>
      <c r="AM35" s="77" t="s">
        <v>14</v>
      </c>
      <c r="AN35" s="60">
        <v>28</v>
      </c>
      <c r="AO35" s="61">
        <v>14</v>
      </c>
      <c r="AP35" s="61">
        <v>14</v>
      </c>
      <c r="AQ35" s="62">
        <v>0</v>
      </c>
      <c r="AR35" s="77" t="s">
        <v>84</v>
      </c>
      <c r="AS35" s="83">
        <v>50</v>
      </c>
    </row>
    <row r="36" spans="1:46" s="4" customFormat="1" ht="20.100000000000001" customHeight="1" thickTop="1" x14ac:dyDescent="0.2">
      <c r="A36" s="128" t="s">
        <v>7</v>
      </c>
      <c r="B36" s="167" t="s">
        <v>100</v>
      </c>
      <c r="C36" s="137"/>
      <c r="D36" s="137"/>
      <c r="E36" s="188"/>
      <c r="F36" s="188"/>
      <c r="G36" s="188"/>
      <c r="H36" s="188"/>
      <c r="I36" s="188"/>
      <c r="J36" s="188"/>
      <c r="K36" s="188"/>
      <c r="L36" s="189"/>
      <c r="M36" s="137" t="s">
        <v>100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67" t="s">
        <v>100</v>
      </c>
      <c r="Y36" s="137"/>
      <c r="Z36" s="137"/>
      <c r="AA36" s="188"/>
      <c r="AB36" s="188"/>
      <c r="AC36" s="188"/>
      <c r="AD36" s="188"/>
      <c r="AE36" s="188"/>
      <c r="AF36" s="188"/>
      <c r="AG36" s="188"/>
      <c r="AH36" s="189"/>
      <c r="AI36" s="137" t="s">
        <v>100</v>
      </c>
      <c r="AJ36" s="137"/>
      <c r="AK36" s="137"/>
      <c r="AL36" s="137"/>
      <c r="AM36" s="137"/>
      <c r="AN36" s="137"/>
      <c r="AO36" s="137"/>
      <c r="AP36" s="137"/>
      <c r="AQ36" s="137"/>
      <c r="AR36" s="137"/>
      <c r="AS36" s="138"/>
    </row>
    <row r="37" spans="1:46" s="4" customFormat="1" ht="20.100000000000001" customHeight="1" x14ac:dyDescent="0.2">
      <c r="A37" s="129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  <c r="X37" s="190"/>
      <c r="Y37" s="191"/>
      <c r="Z37" s="191"/>
      <c r="AA37" s="191"/>
      <c r="AB37" s="191"/>
      <c r="AC37" s="191"/>
      <c r="AD37" s="191"/>
      <c r="AE37" s="191"/>
      <c r="AF37" s="191"/>
      <c r="AG37" s="191"/>
      <c r="AH37" s="192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40"/>
    </row>
    <row r="38" spans="1:46" s="4" customFormat="1" ht="20.100000000000001" customHeight="1" thickBot="1" x14ac:dyDescent="0.25">
      <c r="A38" s="130"/>
      <c r="B38" s="143"/>
      <c r="C38" s="144"/>
      <c r="D38" s="145"/>
      <c r="E38" s="118">
        <v>1</v>
      </c>
      <c r="F38" s="77" t="s">
        <v>82</v>
      </c>
      <c r="G38" s="60">
        <v>0</v>
      </c>
      <c r="H38" s="61">
        <v>14</v>
      </c>
      <c r="I38" s="61">
        <v>0</v>
      </c>
      <c r="J38" s="62">
        <v>0</v>
      </c>
      <c r="K38" s="77" t="s">
        <v>69</v>
      </c>
      <c r="L38" s="119">
        <v>11</v>
      </c>
      <c r="M38" s="143"/>
      <c r="N38" s="144"/>
      <c r="O38" s="145"/>
      <c r="P38" s="82">
        <v>1</v>
      </c>
      <c r="Q38" s="77" t="s">
        <v>82</v>
      </c>
      <c r="R38" s="60">
        <v>0</v>
      </c>
      <c r="S38" s="61">
        <v>14</v>
      </c>
      <c r="T38" s="61">
        <v>0</v>
      </c>
      <c r="U38" s="62">
        <v>0</v>
      </c>
      <c r="V38" s="77" t="s">
        <v>69</v>
      </c>
      <c r="W38" s="83">
        <v>11</v>
      </c>
      <c r="X38" s="143"/>
      <c r="Y38" s="144"/>
      <c r="Z38" s="145"/>
      <c r="AA38" s="82">
        <v>2</v>
      </c>
      <c r="AB38" s="77" t="s">
        <v>82</v>
      </c>
      <c r="AC38" s="60">
        <v>0</v>
      </c>
      <c r="AD38" s="61">
        <v>14</v>
      </c>
      <c r="AE38" s="61">
        <v>0</v>
      </c>
      <c r="AF38" s="62">
        <v>0</v>
      </c>
      <c r="AG38" s="77" t="s">
        <v>69</v>
      </c>
      <c r="AH38" s="83">
        <v>11</v>
      </c>
      <c r="AI38" s="143"/>
      <c r="AJ38" s="144"/>
      <c r="AK38" s="145"/>
      <c r="AL38" s="82">
        <v>2</v>
      </c>
      <c r="AM38" s="77" t="s">
        <v>82</v>
      </c>
      <c r="AN38" s="60">
        <v>0</v>
      </c>
      <c r="AO38" s="61">
        <v>14</v>
      </c>
      <c r="AP38" s="61">
        <v>0</v>
      </c>
      <c r="AQ38" s="62">
        <v>0</v>
      </c>
      <c r="AR38" s="77" t="s">
        <v>69</v>
      </c>
      <c r="AS38" s="83">
        <v>11</v>
      </c>
    </row>
    <row r="39" spans="1:46" s="4" customFormat="1" ht="20.100000000000001" customHeight="1" thickTop="1" x14ac:dyDescent="0.2">
      <c r="A39" s="128" t="s">
        <v>8</v>
      </c>
      <c r="B39" s="167" t="s">
        <v>123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8"/>
      <c r="M39" s="188"/>
      <c r="N39" s="188"/>
      <c r="O39" s="188"/>
      <c r="P39" s="137"/>
      <c r="Q39" s="137"/>
      <c r="R39" s="137"/>
      <c r="S39" s="137"/>
      <c r="T39" s="137"/>
      <c r="U39" s="137"/>
      <c r="V39" s="137"/>
      <c r="W39" s="138"/>
      <c r="X39" s="193"/>
      <c r="Y39" s="188"/>
      <c r="Z39" s="188"/>
      <c r="AA39" s="188"/>
      <c r="AB39" s="188"/>
      <c r="AC39" s="188"/>
      <c r="AD39" s="188"/>
      <c r="AE39" s="188"/>
      <c r="AF39" s="188"/>
      <c r="AG39" s="188"/>
      <c r="AH39" s="189"/>
      <c r="AI39" s="137" t="s">
        <v>89</v>
      </c>
      <c r="AJ39" s="137"/>
      <c r="AK39" s="137"/>
      <c r="AL39" s="137"/>
      <c r="AM39" s="137"/>
      <c r="AN39" s="137"/>
      <c r="AO39" s="137"/>
      <c r="AP39" s="137"/>
      <c r="AQ39" s="137"/>
      <c r="AR39" s="137"/>
      <c r="AS39" s="138"/>
    </row>
    <row r="40" spans="1:46" s="4" customFormat="1" ht="20.100000000000001" customHeight="1" x14ac:dyDescent="0.2">
      <c r="A40" s="129"/>
      <c r="B40" s="168"/>
      <c r="C40" s="139"/>
      <c r="D40" s="139"/>
      <c r="E40" s="139"/>
      <c r="F40" s="139"/>
      <c r="G40" s="139"/>
      <c r="H40" s="139"/>
      <c r="I40" s="139"/>
      <c r="J40" s="139"/>
      <c r="K40" s="139"/>
      <c r="L40" s="140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90"/>
      <c r="Y40" s="191"/>
      <c r="Z40" s="191"/>
      <c r="AA40" s="191"/>
      <c r="AB40" s="191"/>
      <c r="AC40" s="191"/>
      <c r="AD40" s="191"/>
      <c r="AE40" s="191"/>
      <c r="AF40" s="191"/>
      <c r="AG40" s="191"/>
      <c r="AH40" s="192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</row>
    <row r="41" spans="1:46" s="4" customFormat="1" ht="20.100000000000001" customHeight="1" thickBot="1" x14ac:dyDescent="0.25">
      <c r="A41" s="130"/>
      <c r="B41" s="143"/>
      <c r="C41" s="144"/>
      <c r="D41" s="145"/>
      <c r="E41" s="118">
        <v>3</v>
      </c>
      <c r="F41" s="77" t="s">
        <v>83</v>
      </c>
      <c r="G41" s="60">
        <v>28</v>
      </c>
      <c r="H41" s="61">
        <v>0</v>
      </c>
      <c r="I41" s="61">
        <v>14</v>
      </c>
      <c r="J41" s="62">
        <v>0</v>
      </c>
      <c r="K41" s="77" t="s">
        <v>84</v>
      </c>
      <c r="L41" s="119">
        <v>33</v>
      </c>
      <c r="M41" s="143"/>
      <c r="N41" s="144"/>
      <c r="O41" s="145"/>
      <c r="P41" s="59"/>
      <c r="Q41" s="77"/>
      <c r="R41" s="60"/>
      <c r="S41" s="61"/>
      <c r="T41" s="61"/>
      <c r="U41" s="62"/>
      <c r="V41" s="77"/>
      <c r="W41" s="83"/>
      <c r="X41" s="143"/>
      <c r="Y41" s="144"/>
      <c r="Z41" s="145"/>
      <c r="AA41" s="59"/>
      <c r="AB41" s="77"/>
      <c r="AC41" s="60"/>
      <c r="AD41" s="61"/>
      <c r="AE41" s="61"/>
      <c r="AF41" s="62"/>
      <c r="AG41" s="77"/>
      <c r="AH41" s="83"/>
      <c r="AI41" s="143"/>
      <c r="AJ41" s="144"/>
      <c r="AK41" s="145"/>
      <c r="AL41" s="59">
        <v>2</v>
      </c>
      <c r="AM41" s="77" t="s">
        <v>83</v>
      </c>
      <c r="AN41" s="60"/>
      <c r="AO41" s="61"/>
      <c r="AP41" s="61"/>
      <c r="AQ41" s="62"/>
      <c r="AR41" s="77"/>
      <c r="AS41" s="83"/>
    </row>
    <row r="42" spans="1:46" s="4" customFormat="1" ht="20.100000000000001" customHeight="1" thickTop="1" x14ac:dyDescent="0.2">
      <c r="A42" s="141" t="s">
        <v>66</v>
      </c>
      <c r="B42" s="161" t="s">
        <v>10</v>
      </c>
      <c r="C42" s="162"/>
      <c r="D42" s="64"/>
      <c r="E42" s="163">
        <f>SUM(G17:J17,G20:J20,G23:J23,G26:J26,G29:J29,G32:J32,G35:J35,G38:J38,G41:J41)</f>
        <v>406</v>
      </c>
      <c r="F42" s="164"/>
      <c r="G42" s="169" t="s">
        <v>31</v>
      </c>
      <c r="H42" s="170"/>
      <c r="I42" s="170"/>
      <c r="J42" s="171"/>
      <c r="K42" s="180">
        <f>SUM(L17,L20,L23,L26,L29,L32,L35,L38,L41)</f>
        <v>314</v>
      </c>
      <c r="L42" s="164"/>
      <c r="M42" s="161" t="s">
        <v>10</v>
      </c>
      <c r="N42" s="162"/>
      <c r="O42" s="64"/>
      <c r="P42" s="163">
        <f>SUM(R17:U17,R20:U20,R23:U23,R26:U26,R29:U29,R32:U32,R35:U35,R38:U38,R41:U41)</f>
        <v>378</v>
      </c>
      <c r="Q42" s="164"/>
      <c r="R42" s="169" t="s">
        <v>31</v>
      </c>
      <c r="S42" s="170"/>
      <c r="T42" s="170"/>
      <c r="U42" s="171"/>
      <c r="V42" s="180">
        <f>SUM(W17,W20,W23,W26,W29,W32,W35,W38,W41)</f>
        <v>342</v>
      </c>
      <c r="W42" s="164"/>
      <c r="X42" s="161" t="s">
        <v>10</v>
      </c>
      <c r="Y42" s="162"/>
      <c r="Z42" s="64"/>
      <c r="AA42" s="163">
        <f>SUM(AC17:AF17,AC20:AF20,AC23:AF23,AC26:AF26,AC29:AF29,AC32:AF32,AC35:AF35,AC38:AF38,AC41:AF41)</f>
        <v>392</v>
      </c>
      <c r="AB42" s="164"/>
      <c r="AC42" s="169" t="s">
        <v>31</v>
      </c>
      <c r="AD42" s="170"/>
      <c r="AE42" s="170"/>
      <c r="AF42" s="171"/>
      <c r="AG42" s="180">
        <f>SUM(AH17,AH20,AH23,AH26,AH29,AH32,AH35,AH38,AH41)</f>
        <v>328</v>
      </c>
      <c r="AH42" s="164"/>
      <c r="AI42" s="161" t="s">
        <v>10</v>
      </c>
      <c r="AJ42" s="162"/>
      <c r="AK42" s="64"/>
      <c r="AL42" s="163">
        <f>SUM(AN17:AQ17,AN20:AQ20,AN23:AQ23,AN26:AQ26,AN29:AQ29,AN32:AQ32,AN35:AQ35,AN38:AQ38,AN41:AQ41)</f>
        <v>392</v>
      </c>
      <c r="AM42" s="164"/>
      <c r="AN42" s="169" t="s">
        <v>31</v>
      </c>
      <c r="AO42" s="170"/>
      <c r="AP42" s="170"/>
      <c r="AQ42" s="171"/>
      <c r="AR42" s="180">
        <f>SUM(AS17,AS20,AS23,AS26,AS29,AS32,AS35,AS38,AS41)</f>
        <v>328</v>
      </c>
      <c r="AS42" s="164"/>
    </row>
    <row r="43" spans="1:46" s="4" customFormat="1" ht="36" customHeight="1" thickBot="1" x14ac:dyDescent="0.25">
      <c r="A43" s="142"/>
      <c r="B43" s="159" t="s">
        <v>11</v>
      </c>
      <c r="C43" s="160"/>
      <c r="D43" s="65"/>
      <c r="E43" s="172">
        <f>SUM(E17,E20,E23,E26,E29,E32,E35,E38,E41)</f>
        <v>30</v>
      </c>
      <c r="F43" s="173"/>
      <c r="G43" s="177" t="s">
        <v>86</v>
      </c>
      <c r="H43" s="178"/>
      <c r="I43" s="178"/>
      <c r="J43" s="179"/>
      <c r="K43" s="159">
        <v>9</v>
      </c>
      <c r="L43" s="174"/>
      <c r="M43" s="159" t="s">
        <v>11</v>
      </c>
      <c r="N43" s="160"/>
      <c r="O43" s="65"/>
      <c r="P43" s="172">
        <f>SUM(P17,P20,P23,P26,P29,P32,P35,P38,P41)</f>
        <v>30</v>
      </c>
      <c r="Q43" s="173"/>
      <c r="R43" s="177" t="s">
        <v>87</v>
      </c>
      <c r="S43" s="178"/>
      <c r="T43" s="178"/>
      <c r="U43" s="179"/>
      <c r="V43" s="159">
        <v>8</v>
      </c>
      <c r="W43" s="174"/>
      <c r="X43" s="159" t="s">
        <v>11</v>
      </c>
      <c r="Y43" s="160"/>
      <c r="Z43" s="65"/>
      <c r="AA43" s="172">
        <f>SUM(AA17,AA20,AA23,AA26,AA29,AA32,AA35,AA38,AA41)</f>
        <v>30</v>
      </c>
      <c r="AB43" s="173"/>
      <c r="AC43" s="177" t="s">
        <v>88</v>
      </c>
      <c r="AD43" s="178"/>
      <c r="AE43" s="178"/>
      <c r="AF43" s="179"/>
      <c r="AG43" s="159">
        <v>8</v>
      </c>
      <c r="AH43" s="174"/>
      <c r="AI43" s="159" t="s">
        <v>11</v>
      </c>
      <c r="AJ43" s="160"/>
      <c r="AK43" s="65"/>
      <c r="AL43" s="172">
        <f>SUM(AL17,AL20,AL23,AL26,AL29,AL32,AL35,AL38,AL41)</f>
        <v>30</v>
      </c>
      <c r="AM43" s="173"/>
      <c r="AN43" s="120" t="s">
        <v>90</v>
      </c>
      <c r="AO43" s="121"/>
      <c r="AP43" s="121"/>
      <c r="AQ43" s="122"/>
      <c r="AR43" s="159">
        <v>9</v>
      </c>
      <c r="AS43" s="174"/>
    </row>
    <row r="44" spans="1:46" s="4" customFormat="1" ht="20.100000000000001" customHeight="1" thickTop="1" x14ac:dyDescent="0.2">
      <c r="A44" s="141" t="s">
        <v>67</v>
      </c>
      <c r="B44" s="161" t="s">
        <v>10</v>
      </c>
      <c r="C44" s="162"/>
      <c r="D44" s="66"/>
      <c r="E44" s="163">
        <f>SUM(G45:J45)</f>
        <v>29</v>
      </c>
      <c r="F44" s="164"/>
      <c r="G44" s="67"/>
      <c r="H44" s="68"/>
      <c r="I44" s="68"/>
      <c r="J44" s="68"/>
      <c r="K44" s="68"/>
      <c r="L44" s="92"/>
      <c r="M44" s="161" t="s">
        <v>10</v>
      </c>
      <c r="N44" s="162"/>
      <c r="O44" s="66"/>
      <c r="P44" s="175">
        <f>SUM(R45:U45)</f>
        <v>27</v>
      </c>
      <c r="Q44" s="176"/>
      <c r="R44" s="88"/>
      <c r="S44" s="68"/>
      <c r="T44" s="68"/>
      <c r="U44" s="68"/>
      <c r="V44" s="68"/>
      <c r="W44" s="92"/>
      <c r="X44" s="161" t="s">
        <v>10</v>
      </c>
      <c r="Y44" s="162"/>
      <c r="Z44" s="66"/>
      <c r="AA44" s="163">
        <f>SUM(AC45:AF45)</f>
        <v>28</v>
      </c>
      <c r="AB44" s="164"/>
      <c r="AC44" s="67"/>
      <c r="AD44" s="68"/>
      <c r="AE44" s="68"/>
      <c r="AF44" s="68"/>
      <c r="AG44" s="68"/>
      <c r="AH44" s="92"/>
      <c r="AI44" s="161" t="s">
        <v>10</v>
      </c>
      <c r="AJ44" s="162"/>
      <c r="AK44" s="66"/>
      <c r="AL44" s="175">
        <f>SUM(AN45:AQ45)</f>
        <v>28</v>
      </c>
      <c r="AM44" s="176"/>
      <c r="AN44" s="67"/>
      <c r="AO44" s="68"/>
      <c r="AP44" s="68"/>
      <c r="AQ44" s="68"/>
      <c r="AR44" s="68"/>
      <c r="AS44" s="92"/>
    </row>
    <row r="45" spans="1:46" s="4" customFormat="1" ht="36.75" customHeight="1" thickBot="1" x14ac:dyDescent="0.25">
      <c r="A45" s="142"/>
      <c r="B45" s="159" t="s">
        <v>12</v>
      </c>
      <c r="C45" s="160"/>
      <c r="D45" s="69"/>
      <c r="E45" s="69"/>
      <c r="F45" s="70"/>
      <c r="G45" s="73">
        <f>(G17+G20+G23+G26+G29+G32+G35+G38+G41)/14</f>
        <v>15</v>
      </c>
      <c r="H45" s="74">
        <f>(H17+H20+H23+H26+H29+H32+H35+H38+H41)/14</f>
        <v>8</v>
      </c>
      <c r="I45" s="74">
        <f>(I17+I20+I23+I26+I29+I32+I35+I38+I41)/14</f>
        <v>6</v>
      </c>
      <c r="J45" s="74">
        <f>(J17+J20+J23+J26+J29+J32+J35+J38+J41)/14</f>
        <v>0</v>
      </c>
      <c r="K45" s="72" t="s">
        <v>13</v>
      </c>
      <c r="L45" s="93"/>
      <c r="M45" s="159" t="s">
        <v>12</v>
      </c>
      <c r="N45" s="160"/>
      <c r="O45" s="69"/>
      <c r="P45" s="69"/>
      <c r="Q45" s="70"/>
      <c r="R45" s="73">
        <f>(R17+R20+R23+R26+R29+R32+R35+R38+R41)/14</f>
        <v>13</v>
      </c>
      <c r="S45" s="74">
        <f>(S17+S20+S23+S26+S29+S32+S35+S38+S41)/14</f>
        <v>8</v>
      </c>
      <c r="T45" s="74">
        <f>(T17+T20+T23+T26+T29+T32+T35+T38+T41)/14</f>
        <v>6</v>
      </c>
      <c r="U45" s="74">
        <f>(U17+U20+U23+U26+U29+U32+U35+U38+U41)/14</f>
        <v>0</v>
      </c>
      <c r="V45" s="72" t="s">
        <v>13</v>
      </c>
      <c r="W45" s="93"/>
      <c r="X45" s="159" t="s">
        <v>12</v>
      </c>
      <c r="Y45" s="160"/>
      <c r="Z45" s="69"/>
      <c r="AA45" s="69"/>
      <c r="AB45" s="70"/>
      <c r="AC45" s="73">
        <f>(AC17+AC20+AC23+AC26+AC29+AC32+AC35+AC38+AC41)/14</f>
        <v>13</v>
      </c>
      <c r="AD45" s="74">
        <f>(AD17+AD20+AD23+AD26+AD29+AD32+AD35+AD38+AD41)/14</f>
        <v>8</v>
      </c>
      <c r="AE45" s="74">
        <f>(AE17+AE20+AE23+AE26+AE29+AE32+AE35+AE38+AE41)/14</f>
        <v>7</v>
      </c>
      <c r="AF45" s="74">
        <f>(AF17+AF20+AF23+AF26+AF29+AF32+AF35+AF38+AF41)/14</f>
        <v>0</v>
      </c>
      <c r="AG45" s="72" t="s">
        <v>13</v>
      </c>
      <c r="AH45" s="93"/>
      <c r="AI45" s="159" t="s">
        <v>12</v>
      </c>
      <c r="AJ45" s="160"/>
      <c r="AK45" s="69"/>
      <c r="AL45" s="69"/>
      <c r="AM45" s="70"/>
      <c r="AN45" s="73">
        <f>(AN17+AN20+AN23+AN26+AN29+AN32+AN35+AN38+AN41)/14</f>
        <v>14</v>
      </c>
      <c r="AO45" s="74">
        <f>(AO17+AO20+AO23+AO26+AO29+AO32+AO35+AO38+AO41)/14</f>
        <v>6</v>
      </c>
      <c r="AP45" s="74">
        <f>(AP17+AP20+AP23+AP26+AP29+AP32+AP35+AP38+AP41)/14</f>
        <v>6</v>
      </c>
      <c r="AQ45" s="74">
        <f>(AQ17+AQ20+AQ23+AQ26+AQ29+AQ32+AQ35+AQ38+AQ41)/14</f>
        <v>2</v>
      </c>
      <c r="AR45" s="72" t="s">
        <v>13</v>
      </c>
      <c r="AS45" s="93"/>
      <c r="AT45" s="42"/>
    </row>
    <row r="46" spans="1:46" s="4" customFormat="1" ht="15.75" thickTop="1" x14ac:dyDescent="0.2">
      <c r="A46" s="46"/>
    </row>
    <row r="47" spans="1:46" s="4" customFormat="1" ht="15.75" x14ac:dyDescent="0.25">
      <c r="A47" s="117" t="s">
        <v>36</v>
      </c>
      <c r="AN47" s="44" t="s">
        <v>62</v>
      </c>
    </row>
    <row r="48" spans="1:46" s="4" customFormat="1" ht="15.75" x14ac:dyDescent="0.25">
      <c r="A48" s="45" t="s">
        <v>46</v>
      </c>
      <c r="AL48" s="117" t="s">
        <v>92</v>
      </c>
      <c r="AM48" s="117"/>
      <c r="AN48" s="117"/>
      <c r="AO48" s="117"/>
      <c r="AP48" s="117"/>
      <c r="AQ48" s="117"/>
      <c r="AR48" s="117"/>
    </row>
    <row r="49" spans="1:45" s="4" customFormat="1" ht="15.75" x14ac:dyDescent="0.25">
      <c r="A49" s="45"/>
    </row>
    <row r="50" spans="1:45" s="4" customFormat="1" ht="15.75" x14ac:dyDescent="0.25">
      <c r="A50" s="45"/>
    </row>
    <row r="51" spans="1:45" s="63" customFormat="1" ht="18" x14ac:dyDescent="0.25">
      <c r="A51" s="165" t="s">
        <v>35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1:45" s="63" customFormat="1" ht="18.75" thickBot="1" x14ac:dyDescent="0.3">
      <c r="A52" s="166" t="s">
        <v>29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</row>
    <row r="53" spans="1:45" s="58" customFormat="1" ht="19.5" thickTop="1" thickBot="1" x14ac:dyDescent="0.3">
      <c r="B53" s="184" t="s">
        <v>25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 t="s">
        <v>34</v>
      </c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</row>
    <row r="54" spans="1:45" s="58" customFormat="1" ht="18" customHeight="1" thickTop="1" thickBot="1" x14ac:dyDescent="0.3">
      <c r="A54" s="80"/>
      <c r="B54" s="181" t="s">
        <v>42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3"/>
      <c r="M54" s="182" t="s">
        <v>43</v>
      </c>
      <c r="N54" s="182"/>
      <c r="O54" s="182"/>
      <c r="P54" s="182"/>
      <c r="Q54" s="182"/>
      <c r="R54" s="182"/>
      <c r="S54" s="182"/>
      <c r="T54" s="182"/>
      <c r="U54" s="182"/>
      <c r="V54" s="182"/>
      <c r="W54" s="183"/>
      <c r="X54" s="181" t="s">
        <v>44</v>
      </c>
      <c r="Y54" s="182"/>
      <c r="Z54" s="182"/>
      <c r="AA54" s="182"/>
      <c r="AB54" s="182"/>
      <c r="AC54" s="182"/>
      <c r="AD54" s="182"/>
      <c r="AE54" s="182"/>
      <c r="AF54" s="182"/>
      <c r="AG54" s="182"/>
      <c r="AH54" s="183"/>
      <c r="AI54" s="182" t="s">
        <v>45</v>
      </c>
      <c r="AJ54" s="182"/>
      <c r="AK54" s="182"/>
      <c r="AL54" s="182"/>
      <c r="AM54" s="182"/>
      <c r="AN54" s="182"/>
      <c r="AO54" s="182"/>
      <c r="AP54" s="182"/>
      <c r="AQ54" s="182"/>
      <c r="AR54" s="182"/>
      <c r="AS54" s="183"/>
    </row>
    <row r="55" spans="1:45" s="58" customFormat="1" ht="18" customHeight="1" thickTop="1" x14ac:dyDescent="0.25">
      <c r="A55" s="129" t="s">
        <v>0</v>
      </c>
      <c r="B55" s="185" t="s">
        <v>76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7"/>
      <c r="M55" s="137" t="s">
        <v>81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185" t="s">
        <v>79</v>
      </c>
      <c r="Y55" s="186"/>
      <c r="Z55" s="186"/>
      <c r="AA55" s="186"/>
      <c r="AB55" s="186"/>
      <c r="AC55" s="186"/>
      <c r="AD55" s="186"/>
      <c r="AE55" s="186"/>
      <c r="AF55" s="186"/>
      <c r="AG55" s="186"/>
      <c r="AH55" s="187"/>
      <c r="AI55" s="137" t="s">
        <v>78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8"/>
    </row>
    <row r="56" spans="1:45" s="58" customFormat="1" ht="18" customHeight="1" x14ac:dyDescent="0.25">
      <c r="A56" s="129"/>
      <c r="B56" s="168"/>
      <c r="C56" s="139"/>
      <c r="D56" s="139"/>
      <c r="E56" s="139"/>
      <c r="F56" s="139"/>
      <c r="G56" s="139"/>
      <c r="H56" s="139"/>
      <c r="I56" s="139"/>
      <c r="J56" s="139"/>
      <c r="K56" s="139"/>
      <c r="L56" s="140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40"/>
      <c r="X56" s="168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</row>
    <row r="57" spans="1:45" s="58" customFormat="1" ht="18" customHeight="1" thickBot="1" x14ac:dyDescent="0.3">
      <c r="A57" s="130"/>
      <c r="B57" s="143"/>
      <c r="C57" s="144"/>
      <c r="D57" s="145"/>
      <c r="E57" s="82">
        <v>5</v>
      </c>
      <c r="F57" s="77" t="s">
        <v>14</v>
      </c>
      <c r="G57" s="60">
        <v>28</v>
      </c>
      <c r="H57" s="61">
        <v>28</v>
      </c>
      <c r="I57" s="61">
        <v>0</v>
      </c>
      <c r="J57" s="62">
        <v>0</v>
      </c>
      <c r="K57" s="77" t="s">
        <v>69</v>
      </c>
      <c r="L57" s="83"/>
      <c r="M57" s="143"/>
      <c r="N57" s="144"/>
      <c r="O57" s="145"/>
      <c r="P57" s="82">
        <v>5</v>
      </c>
      <c r="Q57" s="77" t="s">
        <v>14</v>
      </c>
      <c r="R57" s="60">
        <v>28</v>
      </c>
      <c r="S57" s="61">
        <v>28</v>
      </c>
      <c r="T57" s="61">
        <v>0</v>
      </c>
      <c r="U57" s="62">
        <v>0</v>
      </c>
      <c r="V57" s="77" t="s">
        <v>69</v>
      </c>
      <c r="W57" s="83"/>
      <c r="X57" s="143"/>
      <c r="Y57" s="144"/>
      <c r="Z57" s="145"/>
      <c r="AA57" s="82">
        <v>5</v>
      </c>
      <c r="AB57" s="77" t="s">
        <v>14</v>
      </c>
      <c r="AC57" s="60">
        <v>28</v>
      </c>
      <c r="AD57" s="61">
        <v>28</v>
      </c>
      <c r="AE57" s="61">
        <v>0</v>
      </c>
      <c r="AF57" s="62">
        <v>0</v>
      </c>
      <c r="AG57" s="77" t="s">
        <v>69</v>
      </c>
      <c r="AH57" s="83"/>
      <c r="AI57" s="143"/>
      <c r="AJ57" s="144"/>
      <c r="AK57" s="145"/>
      <c r="AL57" s="82">
        <v>5</v>
      </c>
      <c r="AM57" s="77" t="s">
        <v>14</v>
      </c>
      <c r="AN57" s="60">
        <v>28</v>
      </c>
      <c r="AO57" s="61">
        <v>28</v>
      </c>
      <c r="AP57" s="61">
        <v>0</v>
      </c>
      <c r="AQ57" s="62">
        <v>0</v>
      </c>
      <c r="AR57" s="77" t="s">
        <v>69</v>
      </c>
      <c r="AS57" s="83"/>
    </row>
    <row r="58" spans="1:45" s="58" customFormat="1" ht="18" customHeight="1" thickTop="1" x14ac:dyDescent="0.25">
      <c r="A58" s="128" t="s">
        <v>1</v>
      </c>
      <c r="B58" s="167"/>
      <c r="C58" s="137"/>
      <c r="D58" s="137"/>
      <c r="E58" s="137"/>
      <c r="F58" s="137"/>
      <c r="G58" s="137"/>
      <c r="H58" s="137"/>
      <c r="I58" s="137"/>
      <c r="J58" s="137"/>
      <c r="K58" s="137"/>
      <c r="L58" s="138"/>
      <c r="M58" s="137" t="s">
        <v>91</v>
      </c>
      <c r="N58" s="137"/>
      <c r="O58" s="137"/>
      <c r="P58" s="137"/>
      <c r="Q58" s="137"/>
      <c r="R58" s="137"/>
      <c r="S58" s="137"/>
      <c r="T58" s="137"/>
      <c r="U58" s="137"/>
      <c r="V58" s="137"/>
      <c r="W58" s="138"/>
      <c r="X58" s="194" t="s">
        <v>77</v>
      </c>
      <c r="Y58" s="137"/>
      <c r="Z58" s="137"/>
      <c r="AA58" s="137"/>
      <c r="AB58" s="137"/>
      <c r="AC58" s="137"/>
      <c r="AD58" s="137"/>
      <c r="AE58" s="137"/>
      <c r="AF58" s="137"/>
      <c r="AG58" s="137"/>
      <c r="AH58" s="138"/>
      <c r="AI58" s="137" t="s">
        <v>80</v>
      </c>
      <c r="AJ58" s="137"/>
      <c r="AK58" s="137"/>
      <c r="AL58" s="137"/>
      <c r="AM58" s="137"/>
      <c r="AN58" s="137"/>
      <c r="AO58" s="137"/>
      <c r="AP58" s="137"/>
      <c r="AQ58" s="137"/>
      <c r="AR58" s="137"/>
      <c r="AS58" s="138"/>
    </row>
    <row r="59" spans="1:45" s="58" customFormat="1" ht="18" customHeight="1" x14ac:dyDescent="0.25">
      <c r="A59" s="129"/>
      <c r="B59" s="168"/>
      <c r="C59" s="139"/>
      <c r="D59" s="139"/>
      <c r="E59" s="139"/>
      <c r="F59" s="139"/>
      <c r="G59" s="139"/>
      <c r="H59" s="139"/>
      <c r="I59" s="139"/>
      <c r="J59" s="139"/>
      <c r="K59" s="139"/>
      <c r="L59" s="140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40"/>
      <c r="X59" s="168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40"/>
    </row>
    <row r="60" spans="1:45" s="58" customFormat="1" ht="18" customHeight="1" thickBot="1" x14ac:dyDescent="0.3">
      <c r="A60" s="130"/>
      <c r="B60" s="143"/>
      <c r="C60" s="144"/>
      <c r="D60" s="145"/>
      <c r="E60" s="82"/>
      <c r="F60" s="77"/>
      <c r="G60" s="60"/>
      <c r="H60" s="61"/>
      <c r="I60" s="61"/>
      <c r="J60" s="62"/>
      <c r="K60" s="77"/>
      <c r="L60" s="83"/>
      <c r="M60" s="143"/>
      <c r="N60" s="144"/>
      <c r="O60" s="145"/>
      <c r="P60" s="82">
        <v>2</v>
      </c>
      <c r="Q60" s="77" t="s">
        <v>83</v>
      </c>
      <c r="R60" s="60">
        <v>0</v>
      </c>
      <c r="S60" s="61">
        <v>0</v>
      </c>
      <c r="T60" s="61">
        <v>28</v>
      </c>
      <c r="U60" s="62">
        <v>0</v>
      </c>
      <c r="V60" s="77" t="s">
        <v>69</v>
      </c>
      <c r="W60" s="83"/>
      <c r="X60" s="143"/>
      <c r="Y60" s="144"/>
      <c r="Z60" s="145"/>
      <c r="AA60" s="82">
        <v>5</v>
      </c>
      <c r="AB60" s="77" t="s">
        <v>14</v>
      </c>
      <c r="AC60" s="60">
        <v>28</v>
      </c>
      <c r="AD60" s="61">
        <v>28</v>
      </c>
      <c r="AE60" s="61">
        <v>0</v>
      </c>
      <c r="AF60" s="62">
        <v>0</v>
      </c>
      <c r="AG60" s="77" t="s">
        <v>69</v>
      </c>
      <c r="AH60" s="83"/>
      <c r="AI60" s="143"/>
      <c r="AJ60" s="144"/>
      <c r="AK60" s="145"/>
      <c r="AL60" s="82">
        <v>5</v>
      </c>
      <c r="AM60" s="77" t="s">
        <v>14</v>
      </c>
      <c r="AN60" s="60">
        <v>28</v>
      </c>
      <c r="AO60" s="61">
        <v>28</v>
      </c>
      <c r="AP60" s="61">
        <v>0</v>
      </c>
      <c r="AQ60" s="62">
        <v>0</v>
      </c>
      <c r="AR60" s="77" t="s">
        <v>69</v>
      </c>
      <c r="AS60" s="83"/>
    </row>
    <row r="61" spans="1:45" s="58" customFormat="1" ht="18" customHeight="1" thickTop="1" x14ac:dyDescent="0.25">
      <c r="A61" s="128" t="s">
        <v>2</v>
      </c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8"/>
      <c r="X61" s="131"/>
      <c r="Y61" s="132"/>
      <c r="Z61" s="132"/>
      <c r="AA61" s="132"/>
      <c r="AB61" s="132"/>
      <c r="AC61" s="132"/>
      <c r="AD61" s="132"/>
      <c r="AE61" s="132"/>
      <c r="AF61" s="132"/>
      <c r="AG61" s="132"/>
      <c r="AH61" s="133"/>
      <c r="AI61" s="137" t="s">
        <v>68</v>
      </c>
      <c r="AJ61" s="137"/>
      <c r="AK61" s="137"/>
      <c r="AL61" s="137"/>
      <c r="AM61" s="137"/>
      <c r="AN61" s="137"/>
      <c r="AO61" s="137"/>
      <c r="AP61" s="137"/>
      <c r="AQ61" s="137"/>
      <c r="AR61" s="137"/>
      <c r="AS61" s="138"/>
    </row>
    <row r="62" spans="1:45" s="58" customFormat="1" ht="18" customHeight="1" x14ac:dyDescent="0.25">
      <c r="A62" s="129"/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6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40"/>
      <c r="X62" s="134"/>
      <c r="Y62" s="135"/>
      <c r="Z62" s="135"/>
      <c r="AA62" s="135"/>
      <c r="AB62" s="135"/>
      <c r="AC62" s="135"/>
      <c r="AD62" s="135"/>
      <c r="AE62" s="135"/>
      <c r="AF62" s="135"/>
      <c r="AG62" s="135"/>
      <c r="AH62" s="136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</row>
    <row r="63" spans="1:45" s="58" customFormat="1" ht="18" customHeight="1" thickBot="1" x14ac:dyDescent="0.3">
      <c r="A63" s="130"/>
      <c r="B63" s="143"/>
      <c r="C63" s="144"/>
      <c r="D63" s="145"/>
      <c r="E63" s="115"/>
      <c r="F63" s="77"/>
      <c r="G63" s="60"/>
      <c r="H63" s="61"/>
      <c r="I63" s="61"/>
      <c r="J63" s="62"/>
      <c r="K63" s="77"/>
      <c r="L63" s="116"/>
      <c r="M63" s="143"/>
      <c r="N63" s="144"/>
      <c r="O63" s="145"/>
      <c r="P63" s="115"/>
      <c r="Q63" s="77"/>
      <c r="R63" s="60"/>
      <c r="S63" s="61"/>
      <c r="T63" s="61"/>
      <c r="U63" s="62"/>
      <c r="V63" s="77"/>
      <c r="W63" s="116"/>
      <c r="X63" s="143"/>
      <c r="Y63" s="144"/>
      <c r="Z63" s="145"/>
      <c r="AA63" s="115"/>
      <c r="AB63" s="77"/>
      <c r="AC63" s="60"/>
      <c r="AD63" s="61"/>
      <c r="AE63" s="61"/>
      <c r="AF63" s="62"/>
      <c r="AG63" s="77"/>
      <c r="AH63" s="116"/>
      <c r="AI63" s="143"/>
      <c r="AJ63" s="144"/>
      <c r="AK63" s="145"/>
      <c r="AL63" s="115">
        <v>2</v>
      </c>
      <c r="AM63" s="77" t="s">
        <v>14</v>
      </c>
      <c r="AN63" s="60">
        <v>28</v>
      </c>
      <c r="AO63" s="61">
        <v>28</v>
      </c>
      <c r="AP63" s="61">
        <v>0</v>
      </c>
      <c r="AQ63" s="62">
        <v>0</v>
      </c>
      <c r="AR63" s="77" t="s">
        <v>69</v>
      </c>
      <c r="AS63" s="116"/>
    </row>
    <row r="64" spans="1:45" s="58" customFormat="1" ht="18" customHeight="1" thickTop="1" x14ac:dyDescent="0.25">
      <c r="A64" s="128" t="s">
        <v>3</v>
      </c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3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8"/>
      <c r="X64" s="131"/>
      <c r="Y64" s="132"/>
      <c r="Z64" s="132"/>
      <c r="AA64" s="132"/>
      <c r="AB64" s="132"/>
      <c r="AC64" s="132"/>
      <c r="AD64" s="132"/>
      <c r="AE64" s="132"/>
      <c r="AF64" s="132"/>
      <c r="AG64" s="132"/>
      <c r="AH64" s="133"/>
      <c r="AI64" s="137" t="s">
        <v>91</v>
      </c>
      <c r="AJ64" s="137"/>
      <c r="AK64" s="137"/>
      <c r="AL64" s="137"/>
      <c r="AM64" s="137"/>
      <c r="AN64" s="137"/>
      <c r="AO64" s="137"/>
      <c r="AP64" s="137"/>
      <c r="AQ64" s="137"/>
      <c r="AR64" s="137"/>
      <c r="AS64" s="138"/>
    </row>
    <row r="65" spans="1:46" s="58" customFormat="1" ht="18" customHeight="1" x14ac:dyDescent="0.25">
      <c r="A65" s="129"/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6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40"/>
      <c r="X65" s="134"/>
      <c r="Y65" s="135"/>
      <c r="Z65" s="135"/>
      <c r="AA65" s="135"/>
      <c r="AB65" s="135"/>
      <c r="AC65" s="135"/>
      <c r="AD65" s="135"/>
      <c r="AE65" s="135"/>
      <c r="AF65" s="135"/>
      <c r="AG65" s="135"/>
      <c r="AH65" s="136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</row>
    <row r="66" spans="1:46" s="58" customFormat="1" ht="18" customHeight="1" thickBot="1" x14ac:dyDescent="0.3">
      <c r="A66" s="130"/>
      <c r="B66" s="143"/>
      <c r="C66" s="144"/>
      <c r="D66" s="145"/>
      <c r="E66" s="82"/>
      <c r="F66" s="77"/>
      <c r="G66" s="60"/>
      <c r="H66" s="61"/>
      <c r="I66" s="61"/>
      <c r="J66" s="62"/>
      <c r="K66" s="77"/>
      <c r="L66" s="83"/>
      <c r="M66" s="143"/>
      <c r="N66" s="144"/>
      <c r="O66" s="145"/>
      <c r="P66" s="82"/>
      <c r="Q66" s="77"/>
      <c r="R66" s="60"/>
      <c r="S66" s="61"/>
      <c r="T66" s="61"/>
      <c r="U66" s="62"/>
      <c r="V66" s="77"/>
      <c r="W66" s="83"/>
      <c r="X66" s="143"/>
      <c r="Y66" s="144"/>
      <c r="Z66" s="145"/>
      <c r="AA66" s="82"/>
      <c r="AB66" s="77"/>
      <c r="AC66" s="60"/>
      <c r="AD66" s="61"/>
      <c r="AE66" s="61"/>
      <c r="AF66" s="62"/>
      <c r="AG66" s="77"/>
      <c r="AH66" s="83"/>
      <c r="AI66" s="143"/>
      <c r="AJ66" s="144"/>
      <c r="AK66" s="145"/>
      <c r="AL66" s="115">
        <v>2</v>
      </c>
      <c r="AM66" s="77" t="s">
        <v>83</v>
      </c>
      <c r="AN66" s="60">
        <v>0</v>
      </c>
      <c r="AO66" s="61">
        <v>0</v>
      </c>
      <c r="AP66" s="61">
        <v>28</v>
      </c>
      <c r="AQ66" s="62">
        <v>0</v>
      </c>
      <c r="AR66" s="77" t="s">
        <v>69</v>
      </c>
      <c r="AS66" s="116"/>
    </row>
    <row r="67" spans="1:46" s="58" customFormat="1" ht="18" customHeight="1" thickTop="1" x14ac:dyDescent="0.25">
      <c r="A67" s="141" t="s">
        <v>66</v>
      </c>
      <c r="B67" s="161" t="s">
        <v>10</v>
      </c>
      <c r="C67" s="162"/>
      <c r="D67" s="64"/>
      <c r="E67" s="163">
        <f>SUM(G57:J57,G60:J60,G66:J66)</f>
        <v>56</v>
      </c>
      <c r="F67" s="164"/>
      <c r="G67" s="169" t="s">
        <v>31</v>
      </c>
      <c r="H67" s="170"/>
      <c r="I67" s="170"/>
      <c r="J67" s="171"/>
      <c r="K67" s="180">
        <f>SUM(L57,L60,L66)</f>
        <v>0</v>
      </c>
      <c r="L67" s="164"/>
      <c r="M67" s="161" t="s">
        <v>10</v>
      </c>
      <c r="N67" s="162"/>
      <c r="O67" s="64"/>
      <c r="P67" s="163">
        <f>SUM(R57:U57,R60:U60,R66:U66)</f>
        <v>84</v>
      </c>
      <c r="Q67" s="164"/>
      <c r="R67" s="169" t="s">
        <v>31</v>
      </c>
      <c r="S67" s="170"/>
      <c r="T67" s="170"/>
      <c r="U67" s="171"/>
      <c r="V67" s="180">
        <f>SUM(W57,W60,W66)</f>
        <v>0</v>
      </c>
      <c r="W67" s="164"/>
      <c r="X67" s="161" t="s">
        <v>10</v>
      </c>
      <c r="Y67" s="162"/>
      <c r="Z67" s="64"/>
      <c r="AA67" s="163">
        <f>SUM(AC57:AF57,AC60:AF60,AC66:AF66)</f>
        <v>112</v>
      </c>
      <c r="AB67" s="164"/>
      <c r="AC67" s="169" t="s">
        <v>31</v>
      </c>
      <c r="AD67" s="170"/>
      <c r="AE67" s="170"/>
      <c r="AF67" s="171"/>
      <c r="AG67" s="180">
        <f>SUM(AH57,AH60,AH66)</f>
        <v>0</v>
      </c>
      <c r="AH67" s="164"/>
      <c r="AI67" s="161" t="s">
        <v>10</v>
      </c>
      <c r="AJ67" s="162"/>
      <c r="AK67" s="64"/>
      <c r="AL67" s="163">
        <f>SUM(AN57:AQ57,AN60:AQ60,AN66:AQ66)</f>
        <v>140</v>
      </c>
      <c r="AM67" s="164"/>
      <c r="AN67" s="169" t="s">
        <v>31</v>
      </c>
      <c r="AO67" s="170"/>
      <c r="AP67" s="170"/>
      <c r="AQ67" s="171"/>
      <c r="AR67" s="180">
        <f>SUM(AS57,AS60,AS66)</f>
        <v>0</v>
      </c>
      <c r="AS67" s="164"/>
      <c r="AT67" s="76"/>
    </row>
    <row r="68" spans="1:46" s="63" customFormat="1" ht="18.75" thickBot="1" x14ac:dyDescent="0.3">
      <c r="A68" s="142"/>
      <c r="B68" s="159" t="s">
        <v>11</v>
      </c>
      <c r="C68" s="160"/>
      <c r="D68" s="65"/>
      <c r="E68" s="172">
        <f>SUM(E57,E60,E66)</f>
        <v>5</v>
      </c>
      <c r="F68" s="173"/>
      <c r="G68" s="159" t="s">
        <v>30</v>
      </c>
      <c r="H68" s="160"/>
      <c r="I68" s="160"/>
      <c r="J68" s="174"/>
      <c r="K68" s="159"/>
      <c r="L68" s="174"/>
      <c r="M68" s="159" t="s">
        <v>11</v>
      </c>
      <c r="N68" s="160"/>
      <c r="O68" s="65"/>
      <c r="P68" s="172">
        <f>SUM(P57,P60,P66)</f>
        <v>7</v>
      </c>
      <c r="Q68" s="173"/>
      <c r="R68" s="159" t="s">
        <v>30</v>
      </c>
      <c r="S68" s="160"/>
      <c r="T68" s="160"/>
      <c r="U68" s="174"/>
      <c r="V68" s="159"/>
      <c r="W68" s="174"/>
      <c r="X68" s="159" t="s">
        <v>11</v>
      </c>
      <c r="Y68" s="160"/>
      <c r="Z68" s="65"/>
      <c r="AA68" s="172">
        <f>SUM(AA57,AA60,AA66)</f>
        <v>10</v>
      </c>
      <c r="AB68" s="173"/>
      <c r="AC68" s="159" t="s">
        <v>30</v>
      </c>
      <c r="AD68" s="160"/>
      <c r="AE68" s="160"/>
      <c r="AF68" s="174"/>
      <c r="AG68" s="159"/>
      <c r="AH68" s="174"/>
      <c r="AI68" s="159" t="s">
        <v>11</v>
      </c>
      <c r="AJ68" s="160"/>
      <c r="AK68" s="65"/>
      <c r="AL68" s="172">
        <f>SUM(AL57,AL60,AL66)</f>
        <v>12</v>
      </c>
      <c r="AM68" s="173"/>
      <c r="AN68" s="159" t="s">
        <v>30</v>
      </c>
      <c r="AO68" s="160"/>
      <c r="AP68" s="160"/>
      <c r="AQ68" s="174"/>
      <c r="AR68" s="159"/>
      <c r="AS68" s="174"/>
    </row>
    <row r="69" spans="1:46" s="58" customFormat="1" ht="18.75" thickTop="1" x14ac:dyDescent="0.25">
      <c r="A69" s="141" t="s">
        <v>67</v>
      </c>
      <c r="B69" s="161" t="s">
        <v>10</v>
      </c>
      <c r="C69" s="162"/>
      <c r="D69" s="66"/>
      <c r="E69" s="163">
        <f>SUM(G70:J70)</f>
        <v>4</v>
      </c>
      <c r="F69" s="164"/>
      <c r="G69" s="67"/>
      <c r="H69" s="68"/>
      <c r="I69" s="68"/>
      <c r="J69" s="68"/>
      <c r="K69" s="68"/>
      <c r="L69" s="92"/>
      <c r="M69" s="161" t="s">
        <v>10</v>
      </c>
      <c r="N69" s="162"/>
      <c r="O69" s="66"/>
      <c r="P69" s="163">
        <f>SUM(R70:U70)</f>
        <v>6</v>
      </c>
      <c r="Q69" s="164"/>
      <c r="R69" s="67"/>
      <c r="S69" s="68"/>
      <c r="T69" s="68"/>
      <c r="U69" s="68"/>
      <c r="V69" s="68"/>
      <c r="W69" s="92"/>
      <c r="X69" s="161" t="s">
        <v>10</v>
      </c>
      <c r="Y69" s="162"/>
      <c r="Z69" s="66"/>
      <c r="AA69" s="163">
        <f>SUM(AC70:AF70)</f>
        <v>8</v>
      </c>
      <c r="AB69" s="164"/>
      <c r="AC69" s="67"/>
      <c r="AD69" s="68"/>
      <c r="AE69" s="68"/>
      <c r="AF69" s="68"/>
      <c r="AG69" s="68"/>
      <c r="AH69" s="92"/>
      <c r="AI69" s="161" t="s">
        <v>10</v>
      </c>
      <c r="AJ69" s="162"/>
      <c r="AK69" s="66"/>
      <c r="AL69" s="163">
        <f>SUM(AN70:AQ70)</f>
        <v>10</v>
      </c>
      <c r="AM69" s="164"/>
      <c r="AN69" s="67"/>
      <c r="AO69" s="68"/>
      <c r="AP69" s="68"/>
      <c r="AQ69" s="68"/>
      <c r="AR69" s="68"/>
      <c r="AS69" s="92"/>
    </row>
    <row r="70" spans="1:46" s="58" customFormat="1" ht="18" customHeight="1" thickBot="1" x14ac:dyDescent="0.3">
      <c r="A70" s="142"/>
      <c r="B70" s="159" t="s">
        <v>12</v>
      </c>
      <c r="C70" s="160"/>
      <c r="D70" s="69"/>
      <c r="E70" s="69"/>
      <c r="F70" s="70"/>
      <c r="G70" s="71">
        <f>(G57+G60+G66)/14</f>
        <v>2</v>
      </c>
      <c r="H70" s="71">
        <f>(H57+H60+H66)/14</f>
        <v>2</v>
      </c>
      <c r="I70" s="71">
        <f>(I57+I60+I66)/14</f>
        <v>0</v>
      </c>
      <c r="J70" s="71">
        <f>(J57+J60+J66)/14</f>
        <v>0</v>
      </c>
      <c r="K70" s="72" t="s">
        <v>13</v>
      </c>
      <c r="L70" s="93"/>
      <c r="M70" s="159" t="s">
        <v>12</v>
      </c>
      <c r="N70" s="160"/>
      <c r="O70" s="69"/>
      <c r="P70" s="69"/>
      <c r="Q70" s="70"/>
      <c r="R70" s="71">
        <f>(R57+R60+R66)/14</f>
        <v>2</v>
      </c>
      <c r="S70" s="71">
        <f>(S57+S60+S66)/14</f>
        <v>2</v>
      </c>
      <c r="T70" s="71">
        <f>(T57+T60+T66)/14</f>
        <v>2</v>
      </c>
      <c r="U70" s="71">
        <f>(U57+U60+U66)/14</f>
        <v>0</v>
      </c>
      <c r="V70" s="72" t="s">
        <v>13</v>
      </c>
      <c r="W70" s="93"/>
      <c r="X70" s="159" t="s">
        <v>12</v>
      </c>
      <c r="Y70" s="160"/>
      <c r="Z70" s="69"/>
      <c r="AA70" s="69"/>
      <c r="AB70" s="70"/>
      <c r="AC70" s="71">
        <f>(AC57+AC60+AC66)/14</f>
        <v>4</v>
      </c>
      <c r="AD70" s="71">
        <f>(AD57+AD60+AD66)/14</f>
        <v>4</v>
      </c>
      <c r="AE70" s="71">
        <f>(AE57+AE60+AE66)/14</f>
        <v>0</v>
      </c>
      <c r="AF70" s="71">
        <f>(AF57+AF60+AF66)/14</f>
        <v>0</v>
      </c>
      <c r="AG70" s="72" t="s">
        <v>13</v>
      </c>
      <c r="AH70" s="93"/>
      <c r="AI70" s="159" t="s">
        <v>12</v>
      </c>
      <c r="AJ70" s="160"/>
      <c r="AK70" s="69"/>
      <c r="AL70" s="69"/>
      <c r="AM70" s="70"/>
      <c r="AN70" s="71">
        <f>(AN57+AN60+AN66)/14</f>
        <v>4</v>
      </c>
      <c r="AO70" s="71">
        <f>(AO57+AO60+AO66)/14</f>
        <v>4</v>
      </c>
      <c r="AP70" s="71">
        <f>(AP57+AP60+AP66)/14</f>
        <v>2</v>
      </c>
      <c r="AQ70" s="71">
        <f>(AQ57+AQ60+AQ66)/14</f>
        <v>0</v>
      </c>
      <c r="AR70" s="72" t="s">
        <v>13</v>
      </c>
      <c r="AS70" s="93"/>
    </row>
    <row r="71" spans="1:46" s="58" customFormat="1" ht="18" customHeight="1" thickTop="1" thickBot="1" x14ac:dyDescent="0.3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</row>
    <row r="72" spans="1:46" s="19" customFormat="1" ht="16.5" thickBot="1" x14ac:dyDescent="0.25">
      <c r="A72" s="4"/>
      <c r="B72" s="37"/>
      <c r="C72" s="37"/>
      <c r="D72" s="37"/>
      <c r="E72" s="37"/>
      <c r="F72" s="37"/>
      <c r="G72" s="37"/>
      <c r="H72" s="37"/>
      <c r="I72" s="38"/>
      <c r="J72" s="39"/>
      <c r="K72" s="38"/>
      <c r="L72" s="94" t="s">
        <v>26</v>
      </c>
      <c r="M72" s="12"/>
      <c r="N72" s="13"/>
      <c r="O72" s="13"/>
      <c r="P72" s="1"/>
      <c r="Q72" s="2"/>
      <c r="R72" s="2"/>
      <c r="S72" s="2"/>
      <c r="T72" s="2"/>
      <c r="U72" s="2"/>
      <c r="V72" s="2"/>
      <c r="W72" s="2"/>
      <c r="X72" s="12"/>
      <c r="Y72" s="12"/>
      <c r="Z72" s="29"/>
      <c r="AA72" s="29"/>
      <c r="AB72" s="29"/>
      <c r="AC72" s="29"/>
      <c r="AD72" s="29"/>
      <c r="AE72" s="29"/>
      <c r="AF72" s="29"/>
      <c r="AG72" s="29"/>
      <c r="AH72" s="10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6" s="19" customFormat="1" ht="15.75" customHeight="1" thickTop="1" x14ac:dyDescent="0.25">
      <c r="A73" s="23"/>
      <c r="B73" s="11"/>
      <c r="C73" s="11"/>
      <c r="D73" s="11"/>
      <c r="E73" s="11"/>
      <c r="F73" s="11"/>
      <c r="G73" s="11"/>
      <c r="H73" s="11"/>
      <c r="I73" s="20"/>
      <c r="J73" s="24"/>
      <c r="K73" s="20"/>
      <c r="L73" s="95"/>
      <c r="M73" s="153" t="s">
        <v>32</v>
      </c>
      <c r="N73" s="154"/>
      <c r="O73" s="154"/>
      <c r="P73" s="154"/>
      <c r="Q73" s="154"/>
      <c r="R73" s="154"/>
      <c r="S73" s="154"/>
      <c r="T73" s="154"/>
      <c r="U73" s="154"/>
      <c r="V73" s="154"/>
      <c r="W73" s="155"/>
      <c r="X73" s="5"/>
      <c r="Y73" s="28" t="s">
        <v>47</v>
      </c>
      <c r="Z73" s="5"/>
      <c r="AA73" s="5"/>
      <c r="AB73" s="5"/>
      <c r="AC73" s="30"/>
      <c r="AD73" s="30"/>
      <c r="AE73" s="30"/>
      <c r="AF73" s="30"/>
      <c r="AG73" s="30"/>
      <c r="AH73" s="105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6" s="3" customFormat="1" ht="15.75" x14ac:dyDescent="0.25">
      <c r="A74" s="23"/>
      <c r="B74" s="11"/>
      <c r="C74" s="11"/>
      <c r="D74" s="11"/>
      <c r="E74" s="11"/>
      <c r="F74" s="11"/>
      <c r="G74" s="11"/>
      <c r="H74" s="11"/>
      <c r="I74" s="20"/>
      <c r="J74" s="24"/>
      <c r="K74" s="20"/>
      <c r="L74" s="96"/>
      <c r="M74" s="156"/>
      <c r="N74" s="157"/>
      <c r="O74" s="157"/>
      <c r="P74" s="157"/>
      <c r="Q74" s="157"/>
      <c r="R74" s="157"/>
      <c r="S74" s="157"/>
      <c r="T74" s="157"/>
      <c r="U74" s="157"/>
      <c r="V74" s="157"/>
      <c r="W74" s="158"/>
      <c r="X74" s="5"/>
      <c r="Y74" s="149" t="s">
        <v>48</v>
      </c>
      <c r="Z74" s="149"/>
      <c r="AA74" s="149"/>
      <c r="AB74" s="149"/>
      <c r="AC74" s="30"/>
      <c r="AD74" s="30"/>
      <c r="AE74" s="30"/>
      <c r="AF74" s="30"/>
      <c r="AG74" s="30"/>
      <c r="AH74" s="105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6" s="3" customFormat="1" ht="16.5" thickBot="1" x14ac:dyDescent="0.3">
      <c r="L75" s="96"/>
      <c r="M75" s="120" t="s">
        <v>33</v>
      </c>
      <c r="N75" s="121"/>
      <c r="O75" s="122"/>
      <c r="P75" s="85" t="s">
        <v>16</v>
      </c>
      <c r="Q75" s="78" t="s">
        <v>15</v>
      </c>
      <c r="R75" s="79" t="s">
        <v>17</v>
      </c>
      <c r="S75" s="7" t="s">
        <v>18</v>
      </c>
      <c r="T75" s="7" t="s">
        <v>19</v>
      </c>
      <c r="U75" s="8" t="s">
        <v>20</v>
      </c>
      <c r="V75" s="78" t="s">
        <v>21</v>
      </c>
      <c r="W75" s="86" t="s">
        <v>22</v>
      </c>
      <c r="X75" s="5"/>
      <c r="Y75" s="34" t="s">
        <v>49</v>
      </c>
      <c r="Z75" s="5"/>
      <c r="AA75" s="5"/>
      <c r="AB75" s="5"/>
      <c r="AC75" s="5"/>
      <c r="AD75" s="5"/>
      <c r="AE75" s="5"/>
      <c r="AF75" s="5"/>
      <c r="AG75" s="5"/>
      <c r="AH75" s="106"/>
      <c r="AR75" s="4"/>
      <c r="AS75" s="4"/>
    </row>
    <row r="76" spans="1:46" s="19" customFormat="1" ht="16.5" thickTop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97"/>
      <c r="M76" s="6"/>
      <c r="N76" s="6"/>
      <c r="O76" s="6"/>
      <c r="P76" s="6"/>
      <c r="Q76" s="6"/>
      <c r="R76" s="6"/>
      <c r="S76" s="6"/>
      <c r="T76" s="6"/>
      <c r="U76" s="6"/>
      <c r="V76" s="6"/>
      <c r="W76" s="5"/>
      <c r="X76" s="5"/>
      <c r="Y76" s="123" t="s">
        <v>50</v>
      </c>
      <c r="Z76" s="123"/>
      <c r="AA76" s="123"/>
      <c r="AB76" s="123"/>
      <c r="AC76" s="123"/>
      <c r="AD76" s="123"/>
      <c r="AE76" s="123"/>
      <c r="AF76" s="123"/>
      <c r="AG76" s="123"/>
      <c r="AH76" s="124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6" s="19" customFormat="1" ht="26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98"/>
      <c r="M77" s="33" t="s">
        <v>51</v>
      </c>
      <c r="N77" s="28"/>
      <c r="O77" s="28"/>
      <c r="P77" s="31"/>
      <c r="Q77" s="32"/>
      <c r="R77" s="32"/>
      <c r="S77" s="32"/>
      <c r="T77" s="32"/>
      <c r="U77" s="32"/>
      <c r="V77" s="32"/>
      <c r="W77" s="32"/>
      <c r="X77" s="15"/>
      <c r="Y77" s="15"/>
      <c r="Z77" s="14" t="s">
        <v>37</v>
      </c>
      <c r="AA77" s="15"/>
      <c r="AB77" s="15"/>
      <c r="AC77" s="16"/>
      <c r="AD77" s="15"/>
      <c r="AE77" s="15"/>
      <c r="AF77" s="15"/>
      <c r="AG77" s="15"/>
      <c r="AH77" s="107"/>
      <c r="AI77" s="4"/>
      <c r="AJ77" s="4"/>
      <c r="AK77" s="4"/>
      <c r="AL77" s="4"/>
      <c r="AM77" s="4"/>
      <c r="AN77" s="4"/>
      <c r="AO77" s="4"/>
      <c r="AP77" s="4"/>
      <c r="AQ77" s="4"/>
      <c r="AR77" s="3"/>
      <c r="AS77" s="3"/>
    </row>
    <row r="78" spans="1:46" s="19" customFormat="1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99"/>
      <c r="M78" s="33" t="s">
        <v>52</v>
      </c>
      <c r="N78" s="28"/>
      <c r="O78" s="28"/>
      <c r="P78" s="31"/>
      <c r="Q78" s="32"/>
      <c r="R78" s="32"/>
      <c r="S78" s="32"/>
      <c r="T78" s="32"/>
      <c r="U78" s="32"/>
      <c r="V78" s="32"/>
      <c r="W78" s="32"/>
      <c r="X78" s="15"/>
      <c r="Y78" s="15"/>
      <c r="Z78" s="15"/>
      <c r="AA78" s="10" t="s">
        <v>38</v>
      </c>
      <c r="AB78" s="15"/>
      <c r="AC78" s="15"/>
      <c r="AD78" s="15"/>
      <c r="AE78" s="15"/>
      <c r="AF78" s="15"/>
      <c r="AG78" s="15"/>
      <c r="AH78" s="108"/>
      <c r="AI78" s="4"/>
      <c r="AJ78" s="4"/>
      <c r="AK78" s="4"/>
      <c r="AL78" s="4"/>
      <c r="AM78" s="4"/>
      <c r="AN78" s="4"/>
      <c r="AO78" s="4"/>
      <c r="AP78" s="4"/>
      <c r="AQ78" s="4"/>
      <c r="AR78" s="3"/>
      <c r="AS78" s="3"/>
    </row>
    <row r="79" spans="1:46" s="19" customFormat="1" ht="15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00"/>
      <c r="M79" s="28" t="s">
        <v>53</v>
      </c>
      <c r="N79" s="28"/>
      <c r="O79" s="28"/>
      <c r="P79" s="32"/>
      <c r="Q79" s="32"/>
      <c r="R79" s="32"/>
      <c r="S79" s="81"/>
      <c r="T79" s="81"/>
      <c r="U79" s="81"/>
      <c r="V79" s="81"/>
      <c r="W79" s="81"/>
      <c r="X79" s="15"/>
      <c r="Y79" s="18"/>
      <c r="Z79" s="18"/>
      <c r="AA79" s="10" t="s">
        <v>39</v>
      </c>
      <c r="AB79" s="18"/>
      <c r="AC79" s="18"/>
      <c r="AD79" s="15"/>
      <c r="AE79" s="9"/>
      <c r="AF79" s="9"/>
      <c r="AG79" s="9"/>
      <c r="AH79" s="109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6" s="19" customFormat="1" ht="15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00"/>
      <c r="M80" s="32"/>
      <c r="N80" s="123" t="s">
        <v>54</v>
      </c>
      <c r="O80" s="123"/>
      <c r="P80" s="123"/>
      <c r="Q80" s="123"/>
      <c r="R80" s="123"/>
      <c r="S80" s="123"/>
      <c r="T80" s="123"/>
      <c r="U80" s="123"/>
      <c r="V80" s="123"/>
      <c r="W80" s="84"/>
      <c r="X80" s="15"/>
      <c r="Y80" s="9"/>
      <c r="Z80" s="9"/>
      <c r="AA80" s="10" t="s">
        <v>40</v>
      </c>
      <c r="AB80" s="9"/>
      <c r="AC80" s="9"/>
      <c r="AD80" s="9"/>
      <c r="AE80" s="9"/>
      <c r="AF80" s="9"/>
      <c r="AG80" s="9"/>
      <c r="AH80" s="109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s="19" customFormat="1" ht="18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01"/>
      <c r="M81" s="32"/>
      <c r="N81" s="36"/>
      <c r="O81" s="149" t="s">
        <v>55</v>
      </c>
      <c r="P81" s="149"/>
      <c r="Q81" s="149"/>
      <c r="R81" s="149"/>
      <c r="S81" s="149"/>
      <c r="T81" s="149"/>
      <c r="U81" s="149"/>
      <c r="V81" s="149"/>
      <c r="W81" s="84"/>
      <c r="X81" s="15"/>
      <c r="Y81" s="15"/>
      <c r="Z81" s="10"/>
      <c r="AA81" s="10" t="s">
        <v>41</v>
      </c>
      <c r="AB81" s="15"/>
      <c r="AC81" s="15"/>
      <c r="AD81" s="15"/>
      <c r="AE81" s="17"/>
      <c r="AF81" s="17"/>
      <c r="AG81" s="17"/>
      <c r="AH81" s="108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s="19" customFormat="1" ht="17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99"/>
      <c r="M82" s="32"/>
      <c r="N82" s="32"/>
      <c r="O82" s="34" t="s">
        <v>56</v>
      </c>
      <c r="P82" s="34"/>
      <c r="Q82" s="34"/>
      <c r="R82" s="81"/>
      <c r="S82" s="81"/>
      <c r="T82" s="81"/>
      <c r="U82" s="81"/>
      <c r="V82" s="81"/>
      <c r="W82" s="32"/>
      <c r="X82" s="15"/>
      <c r="Y82" s="33" t="s">
        <v>57</v>
      </c>
      <c r="Z82" s="15"/>
      <c r="AA82" s="15"/>
      <c r="AB82" s="15"/>
      <c r="AC82" s="15"/>
      <c r="AD82" s="15"/>
      <c r="AE82" s="15"/>
      <c r="AF82" s="15"/>
      <c r="AG82" s="15"/>
      <c r="AH82" s="110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s="19" customFormat="1" ht="16.5" thickBo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99"/>
      <c r="M83" s="32"/>
      <c r="N83" s="35"/>
      <c r="O83" s="123" t="s">
        <v>61</v>
      </c>
      <c r="P83" s="123"/>
      <c r="Q83" s="123"/>
      <c r="R83" s="123"/>
      <c r="S83" s="123"/>
      <c r="T83" s="123"/>
      <c r="U83" s="123"/>
      <c r="V83" s="123"/>
      <c r="W83" s="123"/>
      <c r="X83" s="126" t="s">
        <v>23</v>
      </c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s="19" customFormat="1" ht="46.5" customHeight="1" thickTop="1" thickBo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99"/>
      <c r="M84" s="32"/>
      <c r="N84" s="35"/>
      <c r="O84" s="123" t="s">
        <v>58</v>
      </c>
      <c r="P84" s="123"/>
      <c r="Q84" s="123"/>
      <c r="R84" s="123"/>
      <c r="S84" s="123"/>
      <c r="T84" s="123"/>
      <c r="U84" s="123"/>
      <c r="V84" s="123"/>
      <c r="W84" s="123"/>
      <c r="X84" s="146" t="s">
        <v>27</v>
      </c>
      <c r="Y84" s="147"/>
      <c r="Z84" s="147"/>
      <c r="AA84" s="147"/>
      <c r="AB84" s="147"/>
      <c r="AC84" s="147"/>
      <c r="AD84" s="147"/>
      <c r="AE84" s="147"/>
      <c r="AF84" s="147"/>
      <c r="AG84" s="147"/>
      <c r="AH84" s="148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s="19" customFormat="1" ht="16.5" thickTop="1" thickBo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99"/>
      <c r="M85" s="32"/>
      <c r="N85" s="35"/>
      <c r="O85" s="123" t="s">
        <v>59</v>
      </c>
      <c r="P85" s="123"/>
      <c r="Q85" s="123"/>
      <c r="R85" s="123"/>
      <c r="S85" s="123"/>
      <c r="T85" s="123"/>
      <c r="U85" s="123"/>
      <c r="V85" s="123"/>
      <c r="W85" s="125"/>
      <c r="X85" s="150" t="s">
        <v>33</v>
      </c>
      <c r="Y85" s="151"/>
      <c r="Z85" s="152"/>
      <c r="AA85" s="25">
        <v>4</v>
      </c>
      <c r="AB85" s="26" t="s">
        <v>14</v>
      </c>
      <c r="AC85" s="26">
        <v>28</v>
      </c>
      <c r="AD85" s="26">
        <v>28</v>
      </c>
      <c r="AE85" s="26">
        <v>0</v>
      </c>
      <c r="AF85" s="26">
        <v>0</v>
      </c>
      <c r="AG85" s="27" t="s">
        <v>24</v>
      </c>
      <c r="AH85" s="111">
        <v>60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s="4" customFormat="1" ht="15.75" thickTop="1" x14ac:dyDescent="0.2">
      <c r="L86" s="99"/>
      <c r="M86" s="33" t="s">
        <v>60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06"/>
    </row>
    <row r="87" spans="1:45" s="4" customFormat="1" ht="15.75" thickBot="1" x14ac:dyDescent="0.25">
      <c r="L87" s="102"/>
      <c r="M87" s="41"/>
      <c r="N87" s="49"/>
      <c r="O87" s="49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0"/>
      <c r="AC87" s="50"/>
      <c r="AD87" s="50"/>
      <c r="AE87" s="50"/>
      <c r="AF87" s="50"/>
      <c r="AG87" s="50"/>
      <c r="AH87" s="112"/>
    </row>
    <row r="88" spans="1:45" s="19" customFormat="1" ht="18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</row>
    <row r="89" spans="1:45" s="19" customFormat="1" ht="15.75" x14ac:dyDescent="0.25">
      <c r="A89" s="43" t="s">
        <v>36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4" t="s">
        <v>62</v>
      </c>
      <c r="AO89" s="4"/>
      <c r="AP89" s="4"/>
      <c r="AQ89" s="4"/>
      <c r="AR89" s="4"/>
      <c r="AS89" s="4"/>
    </row>
    <row r="90" spans="1:45" s="19" customFormat="1" ht="15.75" x14ac:dyDescent="0.25">
      <c r="A90" s="45" t="s">
        <v>46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117" t="s">
        <v>92</v>
      </c>
      <c r="AM90" s="117"/>
      <c r="AN90" s="117"/>
      <c r="AO90" s="117"/>
      <c r="AP90" s="117"/>
      <c r="AQ90" s="117"/>
      <c r="AR90" s="117"/>
      <c r="AS90" s="4"/>
    </row>
    <row r="91" spans="1:45" s="19" customFormat="1" ht="1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s="19" customFormat="1" ht="1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s="19" customFormat="1" ht="1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s="19" customFormat="1" ht="1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s="19" customFormat="1" ht="1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s="19" customFormat="1" ht="1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s="19" customFormat="1" ht="1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s="19" customFormat="1" ht="1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s="19" customFormat="1" ht="1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s="19" customFormat="1" ht="1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s="19" customFormat="1" ht="1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s="19" customFormat="1" ht="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s="19" customFormat="1" ht="1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s="19" customFormat="1" ht="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s="19" customFormat="1" ht="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s="19" customFormat="1" ht="1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s="19" customFormat="1" ht="1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s="19" customFormat="1" ht="1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s="19" customFormat="1" ht="1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s="19" customFormat="1" ht="1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s="19" customFormat="1" ht="1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s="19" customFormat="1" ht="1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s="19" customFormat="1" ht="1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s="19" customFormat="1" ht="1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s="19" customFormat="1" ht="1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s="19" customFormat="1" ht="1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s="19" customFormat="1" ht="1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s="19" customFormat="1" ht="1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4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4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4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4"/>
    </row>
    <row r="141" spans="1:45" ht="1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4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4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4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4"/>
    </row>
    <row r="142" spans="1:45" ht="1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4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4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4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4"/>
    </row>
    <row r="143" spans="1:45" ht="1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4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4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4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4"/>
    </row>
    <row r="144" spans="1:45" ht="1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4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4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4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4"/>
    </row>
    <row r="145" spans="1:45" ht="1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4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4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4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4"/>
    </row>
    <row r="146" spans="1:45" ht="1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4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4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4"/>
    </row>
    <row r="147" spans="1:45" ht="1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4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4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4"/>
    </row>
    <row r="148" spans="1:45" ht="1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4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4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4"/>
    </row>
    <row r="149" spans="1:45" ht="1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4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4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4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4"/>
    </row>
    <row r="150" spans="1:45" ht="1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4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4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4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4"/>
    </row>
    <row r="151" spans="1:45" ht="1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4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4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4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4"/>
    </row>
    <row r="152" spans="1:45" ht="1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4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4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4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4"/>
    </row>
    <row r="153" spans="1:45" ht="1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4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4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4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4"/>
    </row>
    <row r="154" spans="1:45" ht="1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4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4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4"/>
    </row>
    <row r="155" spans="1:45" ht="1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4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4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4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4"/>
    </row>
    <row r="156" spans="1:45" ht="1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4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4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4"/>
    </row>
  </sheetData>
  <mergeCells count="237">
    <mergeCell ref="A55:A57"/>
    <mergeCell ref="B55:L56"/>
    <mergeCell ref="M55:W56"/>
    <mergeCell ref="X55:AH56"/>
    <mergeCell ref="AI55:AS56"/>
    <mergeCell ref="B57:D57"/>
    <mergeCell ref="X53:AS53"/>
    <mergeCell ref="B54:L54"/>
    <mergeCell ref="M54:W54"/>
    <mergeCell ref="X54:AH54"/>
    <mergeCell ref="AI54:AS54"/>
    <mergeCell ref="X57:Z57"/>
    <mergeCell ref="B53:W53"/>
    <mergeCell ref="M57:O57"/>
    <mergeCell ref="K67:L67"/>
    <mergeCell ref="X58:AH59"/>
    <mergeCell ref="X64:AH65"/>
    <mergeCell ref="X67:Y67"/>
    <mergeCell ref="AI66:AK66"/>
    <mergeCell ref="AG67:AH67"/>
    <mergeCell ref="AN68:AQ68"/>
    <mergeCell ref="AR68:AS68"/>
    <mergeCell ref="M68:N68"/>
    <mergeCell ref="P68:Q68"/>
    <mergeCell ref="R68:U68"/>
    <mergeCell ref="V68:W68"/>
    <mergeCell ref="X68:Y68"/>
    <mergeCell ref="AA68:AB68"/>
    <mergeCell ref="AI68:AJ68"/>
    <mergeCell ref="AG68:AH68"/>
    <mergeCell ref="AL68:AM68"/>
    <mergeCell ref="AC68:AF68"/>
    <mergeCell ref="AA67:AB67"/>
    <mergeCell ref="AC67:AF67"/>
    <mergeCell ref="X66:Z66"/>
    <mergeCell ref="AI60:AK60"/>
    <mergeCell ref="M58:W59"/>
    <mergeCell ref="M67:N67"/>
    <mergeCell ref="P67:Q67"/>
    <mergeCell ref="AI64:AS65"/>
    <mergeCell ref="AN67:AQ67"/>
    <mergeCell ref="AR67:AS67"/>
    <mergeCell ref="R67:U67"/>
    <mergeCell ref="V67:W67"/>
    <mergeCell ref="A11:AS11"/>
    <mergeCell ref="A12:AS12"/>
    <mergeCell ref="G43:J43"/>
    <mergeCell ref="M45:N45"/>
    <mergeCell ref="M42:N42"/>
    <mergeCell ref="M43:N43"/>
    <mergeCell ref="B35:D35"/>
    <mergeCell ref="M30:W31"/>
    <mergeCell ref="M33:W34"/>
    <mergeCell ref="M38:O38"/>
    <mergeCell ref="X42:Y42"/>
    <mergeCell ref="AA42:AB42"/>
    <mergeCell ref="X30:AH31"/>
    <mergeCell ref="X39:AH40"/>
    <mergeCell ref="X32:Z32"/>
    <mergeCell ref="AR43:AS43"/>
    <mergeCell ref="AN43:AQ43"/>
    <mergeCell ref="AL43:AM43"/>
    <mergeCell ref="AR42:AS42"/>
    <mergeCell ref="AI24:AS25"/>
    <mergeCell ref="AI26:AK26"/>
    <mergeCell ref="X35:Z35"/>
    <mergeCell ref="AI35:AK35"/>
    <mergeCell ref="X36:AH37"/>
    <mergeCell ref="AI36:AS37"/>
    <mergeCell ref="X38:Z38"/>
    <mergeCell ref="AI38:AK38"/>
    <mergeCell ref="M32:O32"/>
    <mergeCell ref="X24:AH25"/>
    <mergeCell ref="X26:Z26"/>
    <mergeCell ref="M41:O41"/>
    <mergeCell ref="X33:AH34"/>
    <mergeCell ref="M35:O35"/>
    <mergeCell ref="M36:W37"/>
    <mergeCell ref="M29:O29"/>
    <mergeCell ref="M39:W40"/>
    <mergeCell ref="A33:A35"/>
    <mergeCell ref="A30:A32"/>
    <mergeCell ref="B30:L31"/>
    <mergeCell ref="B36:L37"/>
    <mergeCell ref="B33:L34"/>
    <mergeCell ref="A36:A38"/>
    <mergeCell ref="B38:D38"/>
    <mergeCell ref="E42:F42"/>
    <mergeCell ref="A42:A43"/>
    <mergeCell ref="A39:A41"/>
    <mergeCell ref="B39:L40"/>
    <mergeCell ref="K43:L43"/>
    <mergeCell ref="K42:L42"/>
    <mergeCell ref="B43:C43"/>
    <mergeCell ref="E43:F43"/>
    <mergeCell ref="B32:D32"/>
    <mergeCell ref="B41:D41"/>
    <mergeCell ref="B42:C42"/>
    <mergeCell ref="G42:J42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A24:A26"/>
    <mergeCell ref="B24:L25"/>
    <mergeCell ref="B21:L22"/>
    <mergeCell ref="B20:D20"/>
    <mergeCell ref="B26:D26"/>
    <mergeCell ref="A21:A23"/>
    <mergeCell ref="M27:W28"/>
    <mergeCell ref="M20:O20"/>
    <mergeCell ref="M17:O17"/>
    <mergeCell ref="B29:D29"/>
    <mergeCell ref="M23:O23"/>
    <mergeCell ref="M21:W22"/>
    <mergeCell ref="B23:D23"/>
    <mergeCell ref="M26:O26"/>
    <mergeCell ref="B14:L14"/>
    <mergeCell ref="M14:W14"/>
    <mergeCell ref="B13:W13"/>
    <mergeCell ref="X18:AH19"/>
    <mergeCell ref="X17:Z17"/>
    <mergeCell ref="AI17:AK17"/>
    <mergeCell ref="X23:Z23"/>
    <mergeCell ref="AI23:AK23"/>
    <mergeCell ref="AI18:AS19"/>
    <mergeCell ref="X20:Z20"/>
    <mergeCell ref="AI20:AK20"/>
    <mergeCell ref="X21:AH22"/>
    <mergeCell ref="AI21:AS22"/>
    <mergeCell ref="X13:AS13"/>
    <mergeCell ref="X14:AH14"/>
    <mergeCell ref="AI14:AS14"/>
    <mergeCell ref="X15:AH16"/>
    <mergeCell ref="AI15:AS16"/>
    <mergeCell ref="X27:AH28"/>
    <mergeCell ref="AI27:AS28"/>
    <mergeCell ref="X29:Z29"/>
    <mergeCell ref="AI29:AK29"/>
    <mergeCell ref="AI32:AK32"/>
    <mergeCell ref="AI30:AS31"/>
    <mergeCell ref="AI44:AJ44"/>
    <mergeCell ref="AL44:AM44"/>
    <mergeCell ref="X45:Y45"/>
    <mergeCell ref="X41:Z41"/>
    <mergeCell ref="AI41:AK41"/>
    <mergeCell ref="AG42:AH42"/>
    <mergeCell ref="AG43:AH43"/>
    <mergeCell ref="AC42:AF42"/>
    <mergeCell ref="AA43:AB43"/>
    <mergeCell ref="AC43:AF43"/>
    <mergeCell ref="AI43:AJ43"/>
    <mergeCell ref="X43:Y43"/>
    <mergeCell ref="AI45:AJ45"/>
    <mergeCell ref="AI42:AJ42"/>
    <mergeCell ref="AI33:AS34"/>
    <mergeCell ref="AI39:AS40"/>
    <mergeCell ref="AL42:AM42"/>
    <mergeCell ref="AN42:AQ42"/>
    <mergeCell ref="V43:W43"/>
    <mergeCell ref="P44:Q44"/>
    <mergeCell ref="X44:Y44"/>
    <mergeCell ref="AA44:AB44"/>
    <mergeCell ref="A44:A45"/>
    <mergeCell ref="B44:C44"/>
    <mergeCell ref="B45:C45"/>
    <mergeCell ref="E44:F44"/>
    <mergeCell ref="P42:Q42"/>
    <mergeCell ref="M44:N44"/>
    <mergeCell ref="P43:Q43"/>
    <mergeCell ref="R43:U43"/>
    <mergeCell ref="R42:U42"/>
    <mergeCell ref="V42:W42"/>
    <mergeCell ref="A51:AS51"/>
    <mergeCell ref="AI61:AS62"/>
    <mergeCell ref="AL69:AM69"/>
    <mergeCell ref="M60:O60"/>
    <mergeCell ref="AI63:AK63"/>
    <mergeCell ref="X60:Z60"/>
    <mergeCell ref="A52:AS52"/>
    <mergeCell ref="AI58:AS59"/>
    <mergeCell ref="AI57:AK57"/>
    <mergeCell ref="A67:A68"/>
    <mergeCell ref="B67:C67"/>
    <mergeCell ref="A64:A66"/>
    <mergeCell ref="A58:A60"/>
    <mergeCell ref="B60:D60"/>
    <mergeCell ref="B58:L59"/>
    <mergeCell ref="E67:F67"/>
    <mergeCell ref="G67:J67"/>
    <mergeCell ref="B68:C68"/>
    <mergeCell ref="E68:F68"/>
    <mergeCell ref="G68:J68"/>
    <mergeCell ref="M64:W65"/>
    <mergeCell ref="K68:L68"/>
    <mergeCell ref="AI67:AJ67"/>
    <mergeCell ref="AL67:AM67"/>
    <mergeCell ref="AI70:AJ70"/>
    <mergeCell ref="B70:C70"/>
    <mergeCell ref="M70:N70"/>
    <mergeCell ref="X69:Y69"/>
    <mergeCell ref="AA69:AB69"/>
    <mergeCell ref="AI69:AJ69"/>
    <mergeCell ref="B69:C69"/>
    <mergeCell ref="E69:F69"/>
    <mergeCell ref="M69:N69"/>
    <mergeCell ref="P69:Q69"/>
    <mergeCell ref="M75:O75"/>
    <mergeCell ref="Y76:AH76"/>
    <mergeCell ref="N80:V80"/>
    <mergeCell ref="O85:W85"/>
    <mergeCell ref="O83:W83"/>
    <mergeCell ref="X83:AH83"/>
    <mergeCell ref="A61:A63"/>
    <mergeCell ref="B61:L62"/>
    <mergeCell ref="M61:W62"/>
    <mergeCell ref="A69:A70"/>
    <mergeCell ref="B63:D63"/>
    <mergeCell ref="M63:O63"/>
    <mergeCell ref="X63:Z63"/>
    <mergeCell ref="X61:AH62"/>
    <mergeCell ref="O84:W84"/>
    <mergeCell ref="X84:AH84"/>
    <mergeCell ref="O81:V81"/>
    <mergeCell ref="X85:Z85"/>
    <mergeCell ref="M73:W74"/>
    <mergeCell ref="Y74:AB74"/>
    <mergeCell ref="X70:Y70"/>
    <mergeCell ref="B66:D66"/>
    <mergeCell ref="M66:O66"/>
    <mergeCell ref="B64:L65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7" orientation="landscape" r:id="rId1"/>
  <headerFooter alignWithMargins="0">
    <oddHeader xml:space="preserve">&amp;R
</oddHeader>
  </headerFooter>
  <rowBreaks count="2" manualBreakCount="2">
    <brk id="48" max="44" man="1"/>
    <brk id="90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Anii_I-II</vt:lpstr>
      <vt:lpstr>'Anii_I-II'!Print_Area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Formula Student</cp:lastModifiedBy>
  <cp:lastPrinted>2014-12-11T08:04:14Z</cp:lastPrinted>
  <dcterms:created xsi:type="dcterms:W3CDTF">2005-09-25T13:40:53Z</dcterms:created>
  <dcterms:modified xsi:type="dcterms:W3CDTF">2015-12-16T08:37:52Z</dcterms:modified>
</cp:coreProperties>
</file>