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rmula Student\Documents\Catedra\PI\"/>
    </mc:Choice>
  </mc:AlternateContent>
  <bookViews>
    <workbookView xWindow="0" yWindow="0" windowWidth="19320" windowHeight="7755"/>
  </bookViews>
  <sheets>
    <sheet name="Anii_I-IV" sheetId="1" r:id="rId1"/>
  </sheets>
  <definedNames>
    <definedName name="_xlnm.Print_Area" localSheetId="0">'Anii_I-IV'!$A$1:$AS$137</definedName>
  </definedNames>
  <calcPr calcId="152511"/>
</workbook>
</file>

<file path=xl/calcChain.xml><?xml version="1.0" encoding="utf-8"?>
<calcChain xmlns="http://schemas.openxmlformats.org/spreadsheetml/2006/main">
  <c r="AQ45" i="1" l="1"/>
  <c r="AP45" i="1"/>
  <c r="AO45" i="1"/>
  <c r="AN45" i="1"/>
  <c r="AF45" i="1"/>
  <c r="AE45" i="1"/>
  <c r="AD45" i="1"/>
  <c r="AC45" i="1"/>
  <c r="U45" i="1"/>
  <c r="T45" i="1"/>
  <c r="S45" i="1"/>
  <c r="R45" i="1"/>
  <c r="J45" i="1"/>
  <c r="I45" i="1"/>
  <c r="H45" i="1"/>
  <c r="G45" i="1"/>
  <c r="AL43" i="1"/>
  <c r="AA43" i="1"/>
  <c r="P43" i="1"/>
  <c r="E43" i="1"/>
  <c r="AR42" i="1"/>
  <c r="AL42" i="1"/>
  <c r="AG42" i="1"/>
  <c r="AA42" i="1"/>
  <c r="V42" i="1"/>
  <c r="P42" i="1"/>
  <c r="K42" i="1"/>
  <c r="E42" i="1"/>
  <c r="AQ115" i="1"/>
  <c r="AP115" i="1"/>
  <c r="AO115" i="1"/>
  <c r="AN115" i="1"/>
  <c r="AL113" i="1"/>
  <c r="AR112" i="1"/>
  <c r="AL112" i="1"/>
  <c r="AF115" i="1"/>
  <c r="AE115" i="1"/>
  <c r="AD115" i="1"/>
  <c r="AC115" i="1"/>
  <c r="AA113" i="1"/>
  <c r="AG112" i="1"/>
  <c r="AA112" i="1"/>
  <c r="U115" i="1"/>
  <c r="T115" i="1"/>
  <c r="S115" i="1"/>
  <c r="R115" i="1"/>
  <c r="P113" i="1"/>
  <c r="V112" i="1"/>
  <c r="P112" i="1"/>
  <c r="J115" i="1"/>
  <c r="I115" i="1"/>
  <c r="H115" i="1"/>
  <c r="G115" i="1"/>
  <c r="E113" i="1"/>
  <c r="K112" i="1"/>
  <c r="E112" i="1"/>
  <c r="E114" i="1" l="1"/>
  <c r="AA114" i="1"/>
  <c r="P114" i="1"/>
  <c r="AL114" i="1"/>
  <c r="AL44" i="1"/>
  <c r="E44" i="1"/>
  <c r="AA44" i="1"/>
  <c r="P44" i="1"/>
</calcChain>
</file>

<file path=xl/sharedStrings.xml><?xml version="1.0" encoding="utf-8"?>
<sst xmlns="http://schemas.openxmlformats.org/spreadsheetml/2006/main" count="318" uniqueCount="144">
  <si>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</si>
  <si>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</si>
  <si>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</si>
  <si>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</si>
  <si>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</si>
  <si>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</si>
  <si>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</si>
  <si>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</si>
  <si>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</si>
  <si>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</si>
  <si>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</si>
  <si>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</si>
  <si>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</si>
  <si>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</si>
  <si>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</si>
  <si>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</si>
  <si>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</si>
  <si>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</si>
  <si>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</si>
  <si>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</si>
  <si>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</si>
  <si>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</si>
  <si>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</si>
  <si>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</si>
  <si>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DF</t>
  </si>
  <si>
    <t>Legenda</t>
  </si>
  <si>
    <t>Analiza matematica</t>
  </si>
  <si>
    <t>Universitatea Politehnica Timişoara</t>
  </si>
  <si>
    <t>An universitar 2014 - 2015</t>
  </si>
  <si>
    <t xml:space="preserve">evaluări: </t>
  </si>
  <si>
    <t>VPI:</t>
  </si>
  <si>
    <t>Nume disciplina</t>
  </si>
  <si>
    <t>Cod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</si>
  <si>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</si>
  <si>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</si>
  <si>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</si>
  <si>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</si>
  <si>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</si>
  <si>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</si>
  <si>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</si>
  <si>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rPr>
        <b/>
        <sz val="12"/>
        <color indexed="62"/>
        <rFont val="Arial"/>
        <family val="2"/>
      </rPr>
      <t>CF</t>
    </r>
    <r>
      <rPr>
        <sz val="12"/>
        <color indexed="62"/>
        <rFont val="Symbol"/>
        <family val="1"/>
        <charset val="2"/>
      </rPr>
      <t>Î</t>
    </r>
    <r>
      <rPr>
        <sz val="12"/>
        <color indexed="62"/>
        <rFont val="Arial"/>
        <family val="2"/>
      </rPr>
      <t>{DC, DD, DF, DS}</t>
    </r>
  </si>
  <si>
    <r>
      <rPr>
        <b/>
        <sz val="12"/>
        <color indexed="62"/>
        <rFont val="Arial"/>
        <family val="2"/>
      </rPr>
      <t>DC</t>
    </r>
    <r>
      <rPr>
        <sz val="12"/>
        <color indexed="62"/>
        <rFont val="Arial"/>
        <family val="2"/>
      </rPr>
      <t xml:space="preserve"> - disciplina complementara</t>
    </r>
  </si>
  <si>
    <r>
      <rPr>
        <b/>
        <sz val="12"/>
        <color indexed="62"/>
        <rFont val="Arial"/>
        <family val="2"/>
      </rPr>
      <t>DD</t>
    </r>
    <r>
      <rPr>
        <sz val="12"/>
        <color indexed="62"/>
        <rFont val="Arial"/>
        <family val="2"/>
      </rPr>
      <t xml:space="preserve"> - disciplina in domeniu</t>
    </r>
  </si>
  <si>
    <r>
      <rPr>
        <b/>
        <sz val="12"/>
        <color indexed="62"/>
        <rFont val="Arial"/>
        <family val="2"/>
      </rPr>
      <t>DF</t>
    </r>
    <r>
      <rPr>
        <sz val="12"/>
        <color indexed="62"/>
        <rFont val="Arial"/>
        <family val="2"/>
      </rPr>
      <t xml:space="preserve"> - disciplina fundamentala</t>
    </r>
  </si>
  <si>
    <r>
      <rPr>
        <b/>
        <sz val="12"/>
        <color indexed="62"/>
        <rFont val="Arial"/>
        <family val="2"/>
      </rPr>
      <t>DS</t>
    </r>
    <r>
      <rPr>
        <sz val="12"/>
        <color indexed="62"/>
        <rFont val="Arial"/>
        <family val="2"/>
      </rPr>
      <t xml:space="preserve"> - disciplina de specialitate</t>
    </r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</si>
  <si>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</si>
  <si>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5</t>
  </si>
  <si>
    <t>SEMESTRUL 6</t>
  </si>
  <si>
    <t>SEMESTRUL 7</t>
  </si>
  <si>
    <t>SEMESTRUL 8</t>
  </si>
  <si>
    <t>Prof.univ.dr.ing.Viorel-Aurel ŞERBAN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</si>
  <si>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</si>
  <si>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</si>
  <si>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</si>
  <si>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</si>
  <si>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</si>
  <si>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</si>
  <si>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</si>
  <si>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  <charset val="2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</si>
  <si>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</si>
  <si>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</si>
  <si>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</t>
    </r>
  </si>
  <si>
    <r>
      <rPr>
        <b/>
        <sz val="11"/>
        <color indexed="62"/>
        <rFont val="Arial"/>
        <family val="2"/>
      </rPr>
      <t>P - E</t>
    </r>
    <r>
      <rPr>
        <sz val="11"/>
        <color indexed="62"/>
        <rFont val="Arial"/>
        <family val="2"/>
      </rPr>
      <t xml:space="preserve"> - proiect autonom cu examinare ca si in cazul   disciplinelor cu examen</t>
    </r>
  </si>
  <si>
    <r>
      <rPr>
        <b/>
        <sz val="11"/>
        <color indexed="62"/>
        <rFont val="Arial"/>
        <family val="2"/>
      </rPr>
      <t>P - D</t>
    </r>
    <r>
      <rPr>
        <sz val="11"/>
        <color indexed="62"/>
        <rFont val="Arial"/>
        <family val="2"/>
      </rPr>
      <t xml:space="preserve"> - proiect autonom cu examinare ca si in cazul disciplinelor cu 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</si>
  <si>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</si>
  <si>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 xml:space="preserve">=colocviu </t>
    </r>
  </si>
  <si>
    <t>12.</t>
  </si>
  <si>
    <t>DECAN,</t>
  </si>
  <si>
    <t>CodRSI.</t>
  </si>
  <si>
    <t>Cod DFI.</t>
  </si>
  <si>
    <t>CodDL</t>
  </si>
  <si>
    <t>CodS</t>
  </si>
  <si>
    <t>total/ sem.</t>
  </si>
  <si>
    <t>total/ săpt.</t>
  </si>
  <si>
    <t>DC</t>
  </si>
  <si>
    <t>D</t>
  </si>
  <si>
    <t>* cu durata de 7 săptămâni x 26 ore din care stagiu de practică 2 săptămâni x 26 ore;  **constă din: a. verificarea cunoştinţelor fundamentale şi de specialitate; b. susţinerea lucrării de licenţă/diplomă.</t>
  </si>
  <si>
    <t>Facultatea de Mecanica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</si>
  <si>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Ştiinţe inginereşti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</si>
  <si>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Ingineria Transporturilor</t>
    </r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</si>
  <si>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Ingineria autovehiculelor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</si>
  <si>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Autovehicule rutiere</t>
    </r>
  </si>
  <si>
    <t>Management</t>
  </si>
  <si>
    <t>*  Disciplinele "Psihologia educatiei" si "Pedagogie I" se contracteaza numai de catre studentii care nu au urmat aceste discipline in cursul anului I.</t>
  </si>
  <si>
    <t>Elemente de legislaţie rutieră</t>
  </si>
  <si>
    <t>Tendinţe actuale în industria autovehiculelor</t>
  </si>
  <si>
    <t>Utilizarea combustibililor gazoşi în tehnică</t>
  </si>
  <si>
    <t>C</t>
  </si>
  <si>
    <t>DD</t>
  </si>
  <si>
    <t>DS</t>
  </si>
  <si>
    <t xml:space="preserve">evaluări:4E,3D,1C  </t>
  </si>
  <si>
    <t>Voluntariat</t>
  </si>
  <si>
    <t>Marketing</t>
  </si>
  <si>
    <t xml:space="preserve">evaluări:4E,4D,1C </t>
  </si>
  <si>
    <t>evaluări: 6E,1D</t>
  </si>
  <si>
    <t xml:space="preserve">evaluări:4E,4D,1C  </t>
  </si>
  <si>
    <t>Prof.univ.dr.ing.Inocențiu MANIU</t>
  </si>
  <si>
    <t>***Disciplinele opționale vor fi alese  de studenți  din oferta prezentată în tabelul ”Discipline opționale” .</t>
  </si>
  <si>
    <t>ANUL III***</t>
  </si>
  <si>
    <t>ANUL IV***</t>
  </si>
  <si>
    <t>An universitar 2015 - 2016</t>
  </si>
  <si>
    <t>(*) - discipline optionale activate in anul universitar 2015 / 2016</t>
  </si>
  <si>
    <t>Machine parts 2</t>
  </si>
  <si>
    <t>Hydraulics and pneumatics</t>
  </si>
  <si>
    <t>Fundamentals of automated systems</t>
  </si>
  <si>
    <t>Finite element method</t>
  </si>
  <si>
    <t>Vehicle dynamics 1</t>
  </si>
  <si>
    <t>Thermogasdynamics</t>
  </si>
  <si>
    <t>Communication</t>
  </si>
  <si>
    <t>Applied activities 100 ore/sem.</t>
  </si>
  <si>
    <t>Internal combustion engines 1</t>
  </si>
  <si>
    <t>Manufacturing technologies for automotive industry</t>
  </si>
  <si>
    <t>CAD 3</t>
  </si>
  <si>
    <t>Electric and electronics for automotive</t>
  </si>
  <si>
    <t>Vehicle dynamics 2</t>
  </si>
  <si>
    <t>Fuels, lubricants and materials for automotive</t>
  </si>
  <si>
    <t>Internal combustion engines 2</t>
  </si>
  <si>
    <t>Internal combustion engines 3</t>
  </si>
  <si>
    <t>Internal combustion engines 3 - project</t>
  </si>
  <si>
    <t>Auxiliary systems</t>
  </si>
  <si>
    <t>Testing and homologations of vehicles</t>
  </si>
  <si>
    <t>Automotive diagnosis</t>
  </si>
  <si>
    <t>Automotive parts 2</t>
  </si>
  <si>
    <t>Automotive parts 1</t>
  </si>
  <si>
    <t>Elected discipline 2</t>
  </si>
  <si>
    <t>Elected discipline 1</t>
  </si>
  <si>
    <t>Elected discipline  3</t>
  </si>
  <si>
    <t>Elected discipline  4</t>
  </si>
  <si>
    <t>Elected discipline  5</t>
  </si>
  <si>
    <t>Elected discipline  6</t>
  </si>
  <si>
    <t>Diploma exam**</t>
  </si>
  <si>
    <t>Diploma activity*</t>
  </si>
  <si>
    <t>Automotive special materials
Elected discipline  1.1</t>
  </si>
  <si>
    <t>Legislation
Elected discipline  1.2</t>
  </si>
  <si>
    <t>Vehicle body
Elected discipline  2.1</t>
  </si>
  <si>
    <t>Vehicle maintenance and reparation
Elected discipline  2.2</t>
  </si>
  <si>
    <t>Comfort and ergonomy
Elected discipline  3.1</t>
  </si>
  <si>
    <t>Tractors
Elected discipline  3.2</t>
  </si>
  <si>
    <t>Environment protection
Elected discipline  4.1</t>
  </si>
  <si>
    <t>Reliability and terotechnics
Elected discipline  4.2</t>
  </si>
  <si>
    <t>Alternative propulsion systems
Elected discipline  5.1</t>
  </si>
  <si>
    <t>Project management
Elected discipline  5.2</t>
  </si>
  <si>
    <t>Mechatronics in automotive
Elected discipline  6.1</t>
  </si>
  <si>
    <t>Logistics
Elected discipline 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</si>
</sst>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charset val="238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56"/>
      <name val="Arial"/>
      <family val="2"/>
    </font>
    <font>
      <sz val="12"/>
      <color indexed="62"/>
      <name val="Symbol"/>
      <family val="1"/>
      <charset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  <charset val="2"/>
    </font>
    <font>
      <sz val="11"/>
      <color indexed="18"/>
      <name val="Microsoft Sans Serif"/>
      <family val="2"/>
    </font>
    <font>
      <sz val="10"/>
      <color indexed="62"/>
      <name val="Arial"/>
      <family val="2"/>
    </font>
    <font>
      <sz val="10"/>
      <color indexed="62"/>
      <name val="Microsoft Sans Serif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1"/>
      <color indexed="56"/>
      <name val="Arial"/>
      <family val="2"/>
    </font>
    <font>
      <b/>
      <sz val="12"/>
      <color indexed="18"/>
      <name val="Arial"/>
      <family val="2"/>
    </font>
    <font>
      <sz val="14"/>
      <color indexed="18"/>
      <name val="Arial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2"/>
      <color rgb="FF00008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2"/>
      </top>
      <bottom style="double">
        <color indexed="64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2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2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2" xfId="0" applyFont="1" applyFill="1" applyBorder="1"/>
    <xf numFmtId="0" fontId="5" fillId="0" borderId="5" xfId="0" applyFont="1" applyFill="1" applyBorder="1"/>
    <xf numFmtId="0" fontId="3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/>
    <xf numFmtId="0" fontId="11" fillId="0" borderId="0" xfId="0" applyFont="1" applyFill="1" applyBorder="1"/>
    <xf numFmtId="0" fontId="2" fillId="0" borderId="0" xfId="0" applyFont="1" applyFill="1" applyAlignment="1"/>
    <xf numFmtId="0" fontId="12" fillId="0" borderId="0" xfId="0" applyFont="1" applyFill="1" applyAlignme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0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3" fillId="0" borderId="0" xfId="0" applyFont="1" applyFill="1" applyBorder="1"/>
    <xf numFmtId="0" fontId="3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quotePrefix="1" applyFont="1" applyFill="1" applyBorder="1" applyAlignment="1">
      <alignment vertical="center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" fillId="0" borderId="0" xfId="0" applyFont="1" applyAlignment="1"/>
    <xf numFmtId="0" fontId="5" fillId="0" borderId="13" xfId="0" applyFont="1" applyFill="1" applyBorder="1" applyAlignment="1">
      <alignment horizontal="left" vertical="center"/>
    </xf>
    <xf numFmtId="0" fontId="33" fillId="0" borderId="0" xfId="0" applyFont="1" applyFill="1" applyAlignment="1"/>
    <xf numFmtId="0" fontId="33" fillId="0" borderId="0" xfId="0" applyFont="1" applyFill="1"/>
    <xf numFmtId="0" fontId="1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" fillId="0" borderId="0" xfId="0" quotePrefix="1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4" fillId="0" borderId="0" xfId="0" applyFont="1"/>
    <xf numFmtId="0" fontId="23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24" fillId="0" borderId="15" xfId="0" applyFont="1" applyFill="1" applyBorder="1"/>
    <xf numFmtId="0" fontId="2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/>
    <xf numFmtId="0" fontId="21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0" xfId="0" applyFont="1" applyFill="1" applyAlignment="1"/>
    <xf numFmtId="0" fontId="29" fillId="0" borderId="0" xfId="0" applyFont="1" applyFill="1"/>
    <xf numFmtId="0" fontId="16" fillId="0" borderId="2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6" xfId="0" applyFont="1" applyFill="1" applyBorder="1" applyAlignment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quotePrefix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1" xfId="0" applyFont="1" applyFill="1" applyBorder="1"/>
    <xf numFmtId="0" fontId="3" fillId="0" borderId="7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>
      <alignment horizontal="left" vertical="center"/>
    </xf>
    <xf numFmtId="0" fontId="7" fillId="0" borderId="7" xfId="0" quotePrefix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23" fillId="0" borderId="0" xfId="0" applyFont="1" applyFill="1" applyAlignment="1"/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5" fillId="0" borderId="0" xfId="0" applyFont="1" applyFill="1" applyAlignment="1"/>
    <xf numFmtId="0" fontId="36" fillId="0" borderId="16" xfId="0" applyFont="1" applyFill="1" applyBorder="1" applyAlignment="1"/>
    <xf numFmtId="0" fontId="36" fillId="0" borderId="0" xfId="0" applyFont="1" applyFill="1"/>
    <xf numFmtId="0" fontId="36" fillId="0" borderId="0" xfId="0" applyFont="1"/>
    <xf numFmtId="0" fontId="2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7" fillId="0" borderId="0" xfId="0" applyFont="1" applyFill="1" applyBorder="1" applyAlignment="1"/>
    <xf numFmtId="0" fontId="36" fillId="0" borderId="0" xfId="0" applyFont="1" applyBorder="1" applyAlignment="1"/>
    <xf numFmtId="0" fontId="23" fillId="2" borderId="17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23" fillId="2" borderId="1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45" xfId="0" quotePrefix="1" applyFont="1" applyFill="1" applyBorder="1" applyAlignment="1">
      <alignment horizontal="center" vertical="center" wrapText="1" shrinkToFit="1"/>
    </xf>
    <xf numFmtId="0" fontId="1" fillId="0" borderId="46" xfId="0" quotePrefix="1" applyFont="1" applyFill="1" applyBorder="1" applyAlignment="1">
      <alignment horizontal="center" vertical="center" wrapText="1" shrinkToFit="1"/>
    </xf>
    <xf numFmtId="0" fontId="1" fillId="0" borderId="47" xfId="0" quotePrefix="1" applyFont="1" applyFill="1" applyBorder="1" applyAlignment="1">
      <alignment horizontal="center" vertical="center" wrapText="1" shrinkToFit="1"/>
    </xf>
    <xf numFmtId="49" fontId="23" fillId="0" borderId="39" xfId="0" applyNumberFormat="1" applyFont="1" applyFill="1" applyBorder="1" applyAlignment="1">
      <alignment horizontal="center"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top" wrapText="1"/>
    </xf>
    <xf numFmtId="49" fontId="23" fillId="0" borderId="32" xfId="0" applyNumberFormat="1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0</xdr:rowOff>
    </xdr:from>
    <xdr:to>
      <xdr:col>44</xdr:col>
      <xdr:colOff>314326</xdr:colOff>
      <xdr:row>4</xdr:row>
      <xdr:rowOff>57150</xdr:rowOff>
    </xdr:to>
    <xdr:pic>
      <xdr:nvPicPr>
        <xdr:cNvPr id="1094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9300" y="0"/>
          <a:ext cx="28575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3"/>
  <sheetViews>
    <sheetView tabSelected="1" view="pageBreakPreview" topLeftCell="N22" zoomScaleNormal="100" zoomScaleSheetLayoutView="100" workbookViewId="0">
      <selection activeCell="AI85" sqref="AI85:AK85"/>
    </sheetView>
  </sheetViews>
  <sheetFormatPr defaultRowHeight="12.75" x14ac:dyDescent="0.2"/>
  <cols>
    <col min="1" max="1" width="7.28515625" customWidth="1"/>
    <col min="2" max="4" width="6.7109375" customWidth="1"/>
    <col min="5" max="5" width="4.28515625" customWidth="1"/>
    <col min="6" max="6" width="5.85546875" customWidth="1"/>
    <col min="7" max="7" width="4.85546875" customWidth="1"/>
    <col min="8" max="8" width="5.42578125" customWidth="1"/>
    <col min="9" max="10" width="5.28515625" customWidth="1"/>
    <col min="11" max="11" width="5" customWidth="1"/>
    <col min="12" max="12" width="7.140625" style="97" customWidth="1"/>
    <col min="13" max="14" width="5.7109375" customWidth="1"/>
    <col min="15" max="15" width="6.85546875" customWidth="1"/>
    <col min="16" max="16" width="4.28515625" customWidth="1"/>
    <col min="17" max="17" width="5.7109375" customWidth="1"/>
    <col min="18" max="20" width="4.28515625" customWidth="1"/>
    <col min="21" max="21" width="6.140625" customWidth="1"/>
    <col min="22" max="22" width="5.140625" customWidth="1"/>
    <col min="23" max="23" width="7.5703125" style="97" customWidth="1"/>
    <col min="24" max="25" width="5.7109375" customWidth="1"/>
    <col min="26" max="26" width="7.5703125" customWidth="1"/>
    <col min="27" max="27" width="4.28515625" customWidth="1"/>
    <col min="28" max="28" width="6" customWidth="1"/>
    <col min="29" max="31" width="4.28515625" customWidth="1"/>
    <col min="32" max="32" width="6.5703125" customWidth="1"/>
    <col min="33" max="33" width="5.5703125" customWidth="1"/>
    <col min="34" max="34" width="8" style="97" customWidth="1"/>
    <col min="35" max="36" width="5.7109375" customWidth="1"/>
    <col min="37" max="37" width="7.42578125" customWidth="1"/>
    <col min="38" max="38" width="4.28515625" customWidth="1"/>
    <col min="39" max="39" width="5.85546875" customWidth="1"/>
    <col min="40" max="43" width="4.28515625" customWidth="1"/>
    <col min="44" max="44" width="5" customWidth="1"/>
    <col min="45" max="45" width="8" style="97" customWidth="1"/>
  </cols>
  <sheetData>
    <row r="1" spans="1:45" s="19" customFormat="1" ht="18" x14ac:dyDescent="0.25">
      <c r="A1" s="7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s="4" customFormat="1" ht="18" x14ac:dyDescent="0.25">
      <c r="A2" s="107" t="s">
        <v>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45" s="4" customFormat="1" ht="18" x14ac:dyDescent="0.25">
      <c r="A3" s="107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45" s="4" customFormat="1" ht="18" x14ac:dyDescent="0.25">
      <c r="A4" s="107" t="s">
        <v>78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45" s="4" customFormat="1" ht="18" x14ac:dyDescent="0.25">
      <c r="A5" s="107" t="s">
        <v>79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45" s="84" customFormat="1" ht="18" x14ac:dyDescent="0.25">
      <c r="A6" s="107" t="s">
        <v>80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45" s="86" customFormat="1" ht="18" x14ac:dyDescent="0.25">
      <c r="A7" s="107" t="s">
        <v>81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45" s="86" customFormat="1" ht="18" x14ac:dyDescent="0.25">
      <c r="A8" s="10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45" s="4" customFormat="1" ht="15" x14ac:dyDescent="0.2">
      <c r="A9" s="112" t="s">
        <v>69</v>
      </c>
      <c r="B9" s="113" t="s">
        <v>68</v>
      </c>
      <c r="C9" s="113" t="s">
        <v>70</v>
      </c>
      <c r="D9" s="114" t="s">
        <v>71</v>
      </c>
      <c r="E9" s="49"/>
      <c r="F9" s="49"/>
      <c r="G9" s="46"/>
      <c r="H9" s="5"/>
    </row>
    <row r="10" spans="1:45" s="4" customFormat="1" ht="15" x14ac:dyDescent="0.2">
      <c r="A10" s="50">
        <v>20</v>
      </c>
      <c r="B10" s="51">
        <v>40</v>
      </c>
      <c r="C10" s="51">
        <v>160</v>
      </c>
      <c r="D10" s="115">
        <v>30</v>
      </c>
      <c r="E10" s="46"/>
      <c r="F10" s="46"/>
      <c r="G10" s="46"/>
      <c r="H10" s="4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45" s="3" customFormat="1" ht="18" x14ac:dyDescent="0.25">
      <c r="A11" s="181" t="s">
        <v>9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</row>
    <row r="12" spans="1:45" s="3" customFormat="1" ht="18.75" thickBot="1" x14ac:dyDescent="0.3">
      <c r="A12" s="181" t="s">
        <v>100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</row>
    <row r="13" spans="1:45" s="52" customFormat="1" ht="19.5" thickTop="1" thickBot="1" x14ac:dyDescent="0.3">
      <c r="B13" s="180" t="s">
        <v>98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 t="s">
        <v>99</v>
      </c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</row>
    <row r="14" spans="1:45" s="52" customFormat="1" ht="19.5" thickTop="1" thickBot="1" x14ac:dyDescent="0.3">
      <c r="A14" s="75"/>
      <c r="B14" s="172" t="s">
        <v>46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173" t="s">
        <v>47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4"/>
      <c r="X14" s="172" t="s">
        <v>48</v>
      </c>
      <c r="Y14" s="173"/>
      <c r="Z14" s="173"/>
      <c r="AA14" s="173"/>
      <c r="AB14" s="173"/>
      <c r="AC14" s="173"/>
      <c r="AD14" s="173"/>
      <c r="AE14" s="173"/>
      <c r="AF14" s="173"/>
      <c r="AG14" s="173"/>
      <c r="AH14" s="174"/>
      <c r="AI14" s="173" t="s">
        <v>49</v>
      </c>
      <c r="AJ14" s="173"/>
      <c r="AK14" s="173"/>
      <c r="AL14" s="173"/>
      <c r="AM14" s="173"/>
      <c r="AN14" s="173"/>
      <c r="AO14" s="173"/>
      <c r="AP14" s="173"/>
      <c r="AQ14" s="173"/>
      <c r="AR14" s="173"/>
      <c r="AS14" s="174"/>
    </row>
    <row r="15" spans="1:45" s="53" customFormat="1" ht="20.100000000000001" customHeight="1" thickTop="1" x14ac:dyDescent="0.25">
      <c r="A15" s="186" t="s">
        <v>0</v>
      </c>
      <c r="B15" s="175" t="s">
        <v>102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151" t="s">
        <v>110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2"/>
      <c r="X15" s="175" t="s">
        <v>116</v>
      </c>
      <c r="Y15" s="176"/>
      <c r="Z15" s="176"/>
      <c r="AA15" s="176"/>
      <c r="AB15" s="176"/>
      <c r="AC15" s="176"/>
      <c r="AD15" s="176"/>
      <c r="AE15" s="176"/>
      <c r="AF15" s="176"/>
      <c r="AG15" s="176"/>
      <c r="AH15" s="177"/>
      <c r="AI15" s="151" t="s">
        <v>124</v>
      </c>
      <c r="AJ15" s="151"/>
      <c r="AK15" s="151"/>
      <c r="AL15" s="151"/>
      <c r="AM15" s="151"/>
      <c r="AN15" s="151"/>
      <c r="AO15" s="151"/>
      <c r="AP15" s="151"/>
      <c r="AQ15" s="151"/>
      <c r="AR15" s="151"/>
      <c r="AS15" s="152"/>
    </row>
    <row r="16" spans="1:45" s="53" customFormat="1" ht="20.100000000000001" customHeight="1" x14ac:dyDescent="0.25">
      <c r="A16" s="186"/>
      <c r="B16" s="162"/>
      <c r="C16" s="153"/>
      <c r="D16" s="153"/>
      <c r="E16" s="153"/>
      <c r="F16" s="153"/>
      <c r="G16" s="153"/>
      <c r="H16" s="153"/>
      <c r="I16" s="153"/>
      <c r="J16" s="153"/>
      <c r="K16" s="153"/>
      <c r="L16" s="154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/>
      <c r="X16" s="162"/>
      <c r="Y16" s="153"/>
      <c r="Z16" s="153"/>
      <c r="AA16" s="153"/>
      <c r="AB16" s="153"/>
      <c r="AC16" s="153"/>
      <c r="AD16" s="153"/>
      <c r="AE16" s="153"/>
      <c r="AF16" s="153"/>
      <c r="AG16" s="153"/>
      <c r="AH16" s="154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4"/>
    </row>
    <row r="17" spans="1:45" s="57" customFormat="1" ht="20.100000000000001" customHeight="1" thickBot="1" x14ac:dyDescent="0.3">
      <c r="A17" s="187"/>
      <c r="B17" s="142"/>
      <c r="C17" s="143"/>
      <c r="D17" s="144"/>
      <c r="E17" s="78">
        <v>5</v>
      </c>
      <c r="F17" s="72" t="s">
        <v>14</v>
      </c>
      <c r="G17" s="54">
        <v>28</v>
      </c>
      <c r="H17" s="55">
        <v>0</v>
      </c>
      <c r="I17" s="55">
        <v>14</v>
      </c>
      <c r="J17" s="56">
        <v>28</v>
      </c>
      <c r="K17" s="72" t="s">
        <v>88</v>
      </c>
      <c r="L17" s="79">
        <v>70</v>
      </c>
      <c r="M17" s="142"/>
      <c r="N17" s="143"/>
      <c r="O17" s="144"/>
      <c r="P17" s="78">
        <v>4</v>
      </c>
      <c r="Q17" s="72" t="s">
        <v>14</v>
      </c>
      <c r="R17" s="54">
        <v>28</v>
      </c>
      <c r="S17" s="55">
        <v>0</v>
      </c>
      <c r="T17" s="55">
        <v>14</v>
      </c>
      <c r="U17" s="56">
        <v>14</v>
      </c>
      <c r="V17" s="72" t="s">
        <v>89</v>
      </c>
      <c r="W17" s="79">
        <v>50</v>
      </c>
      <c r="X17" s="142"/>
      <c r="Y17" s="143"/>
      <c r="Z17" s="144"/>
      <c r="AA17" s="78">
        <v>3</v>
      </c>
      <c r="AB17" s="72" t="s">
        <v>14</v>
      </c>
      <c r="AC17" s="54">
        <v>28</v>
      </c>
      <c r="AD17" s="55">
        <v>0</v>
      </c>
      <c r="AE17" s="55">
        <v>14</v>
      </c>
      <c r="AF17" s="56">
        <v>0</v>
      </c>
      <c r="AG17" s="72" t="s">
        <v>89</v>
      </c>
      <c r="AH17" s="79">
        <v>40</v>
      </c>
      <c r="AI17" s="142"/>
      <c r="AJ17" s="143"/>
      <c r="AK17" s="144"/>
      <c r="AL17" s="78">
        <v>3</v>
      </c>
      <c r="AM17" s="72" t="s">
        <v>14</v>
      </c>
      <c r="AN17" s="54">
        <v>28</v>
      </c>
      <c r="AO17" s="55">
        <v>0</v>
      </c>
      <c r="AP17" s="55">
        <v>14</v>
      </c>
      <c r="AQ17" s="56">
        <v>0</v>
      </c>
      <c r="AR17" s="72" t="s">
        <v>89</v>
      </c>
      <c r="AS17" s="79">
        <v>40</v>
      </c>
    </row>
    <row r="18" spans="1:45" s="57" customFormat="1" ht="20.100000000000001" customHeight="1" thickTop="1" x14ac:dyDescent="0.25">
      <c r="A18" s="185" t="s">
        <v>1</v>
      </c>
      <c r="B18" s="161" t="s">
        <v>82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2"/>
      <c r="M18" s="151" t="s">
        <v>111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X18" s="161" t="s">
        <v>117</v>
      </c>
      <c r="Y18" s="151"/>
      <c r="Z18" s="151"/>
      <c r="AA18" s="151"/>
      <c r="AB18" s="151"/>
      <c r="AC18" s="151"/>
      <c r="AD18" s="151"/>
      <c r="AE18" s="151"/>
      <c r="AF18" s="151"/>
      <c r="AG18" s="151"/>
      <c r="AH18" s="152"/>
      <c r="AI18" s="151" t="s">
        <v>126</v>
      </c>
      <c r="AJ18" s="151"/>
      <c r="AK18" s="151"/>
      <c r="AL18" s="151"/>
      <c r="AM18" s="151"/>
      <c r="AN18" s="151"/>
      <c r="AO18" s="151"/>
      <c r="AP18" s="151"/>
      <c r="AQ18" s="151"/>
      <c r="AR18" s="151"/>
      <c r="AS18" s="152"/>
    </row>
    <row r="19" spans="1:45" s="57" customFormat="1" ht="20.100000000000001" customHeight="1" x14ac:dyDescent="0.25">
      <c r="A19" s="186"/>
      <c r="B19" s="162"/>
      <c r="C19" s="153"/>
      <c r="D19" s="153"/>
      <c r="E19" s="153"/>
      <c r="F19" s="153"/>
      <c r="G19" s="153"/>
      <c r="H19" s="153"/>
      <c r="I19" s="153"/>
      <c r="J19" s="153"/>
      <c r="K19" s="153"/>
      <c r="L19" s="154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  <c r="X19" s="162"/>
      <c r="Y19" s="153"/>
      <c r="Z19" s="153"/>
      <c r="AA19" s="153"/>
      <c r="AB19" s="153"/>
      <c r="AC19" s="153"/>
      <c r="AD19" s="153"/>
      <c r="AE19" s="153"/>
      <c r="AF19" s="153"/>
      <c r="AG19" s="153"/>
      <c r="AH19" s="154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4"/>
    </row>
    <row r="20" spans="1:45" s="57" customFormat="1" ht="20.100000000000001" customHeight="1" thickBot="1" x14ac:dyDescent="0.3">
      <c r="A20" s="187"/>
      <c r="B20" s="142"/>
      <c r="C20" s="143"/>
      <c r="D20" s="144"/>
      <c r="E20" s="136">
        <v>2</v>
      </c>
      <c r="F20" s="72" t="s">
        <v>75</v>
      </c>
      <c r="G20" s="54">
        <v>14</v>
      </c>
      <c r="H20" s="55">
        <v>14</v>
      </c>
      <c r="I20" s="55"/>
      <c r="J20" s="56">
        <v>0</v>
      </c>
      <c r="K20" s="72" t="s">
        <v>88</v>
      </c>
      <c r="L20" s="79">
        <v>35</v>
      </c>
      <c r="M20" s="142"/>
      <c r="N20" s="143"/>
      <c r="O20" s="144"/>
      <c r="P20" s="78">
        <v>4</v>
      </c>
      <c r="Q20" s="72" t="s">
        <v>75</v>
      </c>
      <c r="R20" s="54">
        <v>42</v>
      </c>
      <c r="S20" s="55">
        <v>0</v>
      </c>
      <c r="T20" s="55">
        <v>14</v>
      </c>
      <c r="U20" s="56">
        <v>0</v>
      </c>
      <c r="V20" s="72" t="s">
        <v>88</v>
      </c>
      <c r="W20" s="79">
        <v>40</v>
      </c>
      <c r="X20" s="142"/>
      <c r="Y20" s="143"/>
      <c r="Z20" s="144"/>
      <c r="AA20" s="78">
        <v>5</v>
      </c>
      <c r="AB20" s="72" t="s">
        <v>14</v>
      </c>
      <c r="AC20" s="54">
        <v>42</v>
      </c>
      <c r="AD20" s="55">
        <v>0</v>
      </c>
      <c r="AE20" s="55">
        <v>14</v>
      </c>
      <c r="AF20" s="56">
        <v>0</v>
      </c>
      <c r="AG20" s="72" t="s">
        <v>89</v>
      </c>
      <c r="AH20" s="79">
        <v>50</v>
      </c>
      <c r="AI20" s="142"/>
      <c r="AJ20" s="143"/>
      <c r="AK20" s="144"/>
      <c r="AL20" s="78">
        <v>3</v>
      </c>
      <c r="AM20" s="72" t="s">
        <v>14</v>
      </c>
      <c r="AN20" s="54">
        <v>28</v>
      </c>
      <c r="AO20" s="55">
        <v>0</v>
      </c>
      <c r="AP20" s="55">
        <v>14</v>
      </c>
      <c r="AQ20" s="56">
        <v>0</v>
      </c>
      <c r="AR20" s="72" t="s">
        <v>89</v>
      </c>
      <c r="AS20" s="79">
        <v>40</v>
      </c>
    </row>
    <row r="21" spans="1:45" s="57" customFormat="1" ht="20.100000000000001" customHeight="1" thickTop="1" x14ac:dyDescent="0.25">
      <c r="A21" s="185" t="s">
        <v>2</v>
      </c>
      <c r="B21" s="161" t="s">
        <v>103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7"/>
      <c r="M21" s="151" t="s">
        <v>112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X21" s="161" t="s">
        <v>118</v>
      </c>
      <c r="Y21" s="156"/>
      <c r="Z21" s="156"/>
      <c r="AA21" s="156"/>
      <c r="AB21" s="156"/>
      <c r="AC21" s="156"/>
      <c r="AD21" s="156"/>
      <c r="AE21" s="156"/>
      <c r="AF21" s="156"/>
      <c r="AG21" s="156"/>
      <c r="AH21" s="157"/>
      <c r="AI21" s="151" t="s">
        <v>127</v>
      </c>
      <c r="AJ21" s="151"/>
      <c r="AK21" s="151"/>
      <c r="AL21" s="151"/>
      <c r="AM21" s="151"/>
      <c r="AN21" s="151"/>
      <c r="AO21" s="151"/>
      <c r="AP21" s="151"/>
      <c r="AQ21" s="151"/>
      <c r="AR21" s="151"/>
      <c r="AS21" s="152"/>
    </row>
    <row r="22" spans="1:45" s="57" customFormat="1" ht="20.100000000000001" customHeight="1" x14ac:dyDescent="0.25">
      <c r="A22" s="186"/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60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/>
      <c r="X22" s="158"/>
      <c r="Y22" s="159"/>
      <c r="Z22" s="159"/>
      <c r="AA22" s="159"/>
      <c r="AB22" s="159"/>
      <c r="AC22" s="159"/>
      <c r="AD22" s="159"/>
      <c r="AE22" s="159"/>
      <c r="AF22" s="159"/>
      <c r="AG22" s="159"/>
      <c r="AH22" s="160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4"/>
    </row>
    <row r="23" spans="1:45" s="57" customFormat="1" ht="20.100000000000001" customHeight="1" thickBot="1" x14ac:dyDescent="0.3">
      <c r="A23" s="187"/>
      <c r="B23" s="142"/>
      <c r="C23" s="143"/>
      <c r="D23" s="144"/>
      <c r="E23" s="78">
        <v>4</v>
      </c>
      <c r="F23" s="72" t="s">
        <v>14</v>
      </c>
      <c r="G23" s="54">
        <v>28</v>
      </c>
      <c r="H23" s="55">
        <v>0</v>
      </c>
      <c r="I23" s="55">
        <v>28</v>
      </c>
      <c r="J23" s="56">
        <v>0</v>
      </c>
      <c r="K23" s="72" t="s">
        <v>88</v>
      </c>
      <c r="L23" s="79">
        <v>50</v>
      </c>
      <c r="M23" s="142"/>
      <c r="N23" s="143"/>
      <c r="O23" s="144"/>
      <c r="P23" s="78">
        <v>3</v>
      </c>
      <c r="Q23" s="72" t="s">
        <v>75</v>
      </c>
      <c r="R23" s="54">
        <v>14</v>
      </c>
      <c r="S23" s="55">
        <v>0</v>
      </c>
      <c r="T23" s="55">
        <v>28</v>
      </c>
      <c r="U23" s="56">
        <v>0</v>
      </c>
      <c r="V23" s="72" t="s">
        <v>88</v>
      </c>
      <c r="W23" s="79">
        <v>40</v>
      </c>
      <c r="X23" s="142"/>
      <c r="Y23" s="143"/>
      <c r="Z23" s="144"/>
      <c r="AA23" s="78">
        <v>2</v>
      </c>
      <c r="AB23" s="72" t="s">
        <v>87</v>
      </c>
      <c r="AC23" s="54">
        <v>0</v>
      </c>
      <c r="AD23" s="55">
        <v>0</v>
      </c>
      <c r="AE23" s="55">
        <v>0</v>
      </c>
      <c r="AF23" s="56">
        <v>28</v>
      </c>
      <c r="AG23" s="72" t="s">
        <v>89</v>
      </c>
      <c r="AH23" s="79">
        <v>30</v>
      </c>
      <c r="AI23" s="142"/>
      <c r="AJ23" s="143"/>
      <c r="AK23" s="144"/>
      <c r="AL23" s="78">
        <v>3</v>
      </c>
      <c r="AM23" s="72" t="s">
        <v>14</v>
      </c>
      <c r="AN23" s="54">
        <v>14</v>
      </c>
      <c r="AO23" s="55">
        <v>0</v>
      </c>
      <c r="AP23" s="55">
        <v>14</v>
      </c>
      <c r="AQ23" s="56">
        <v>0</v>
      </c>
      <c r="AR23" s="72" t="s">
        <v>89</v>
      </c>
      <c r="AS23" s="79">
        <v>30</v>
      </c>
    </row>
    <row r="24" spans="1:45" s="57" customFormat="1" ht="20.100000000000001" customHeight="1" thickTop="1" x14ac:dyDescent="0.25">
      <c r="A24" s="185" t="s">
        <v>3</v>
      </c>
      <c r="B24" s="161" t="s">
        <v>104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51" t="s">
        <v>113</v>
      </c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X24" s="161" t="s">
        <v>119</v>
      </c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151" t="s">
        <v>128</v>
      </c>
      <c r="AJ24" s="151"/>
      <c r="AK24" s="151"/>
      <c r="AL24" s="151"/>
      <c r="AM24" s="151"/>
      <c r="AN24" s="151"/>
      <c r="AO24" s="151"/>
      <c r="AP24" s="151"/>
      <c r="AQ24" s="151"/>
      <c r="AR24" s="151"/>
      <c r="AS24" s="152"/>
    </row>
    <row r="25" spans="1:45" s="57" customFormat="1" ht="20.100000000000001" customHeight="1" x14ac:dyDescent="0.25">
      <c r="A25" s="186"/>
      <c r="B25" s="162"/>
      <c r="C25" s="153"/>
      <c r="D25" s="153"/>
      <c r="E25" s="153"/>
      <c r="F25" s="153"/>
      <c r="G25" s="153"/>
      <c r="H25" s="153"/>
      <c r="I25" s="153"/>
      <c r="J25" s="153"/>
      <c r="K25" s="153"/>
      <c r="L25" s="154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  <c r="X25" s="162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4"/>
    </row>
    <row r="26" spans="1:45" s="57" customFormat="1" ht="20.100000000000001" customHeight="1" thickBot="1" x14ac:dyDescent="0.3">
      <c r="A26" s="187"/>
      <c r="B26" s="142"/>
      <c r="C26" s="143"/>
      <c r="D26" s="144"/>
      <c r="E26" s="78">
        <v>3</v>
      </c>
      <c r="F26" s="72" t="s">
        <v>75</v>
      </c>
      <c r="G26" s="54">
        <v>28</v>
      </c>
      <c r="H26" s="55">
        <v>0</v>
      </c>
      <c r="I26" s="55">
        <v>14</v>
      </c>
      <c r="J26" s="56">
        <v>0</v>
      </c>
      <c r="K26" s="72" t="s">
        <v>88</v>
      </c>
      <c r="L26" s="79">
        <v>50</v>
      </c>
      <c r="M26" s="142"/>
      <c r="N26" s="143"/>
      <c r="O26" s="144"/>
      <c r="P26" s="78">
        <v>4</v>
      </c>
      <c r="Q26" s="72" t="s">
        <v>14</v>
      </c>
      <c r="R26" s="54">
        <v>28</v>
      </c>
      <c r="S26" s="55">
        <v>0</v>
      </c>
      <c r="T26" s="55">
        <v>14</v>
      </c>
      <c r="U26" s="56">
        <v>0</v>
      </c>
      <c r="V26" s="72" t="s">
        <v>88</v>
      </c>
      <c r="W26" s="79">
        <v>50</v>
      </c>
      <c r="X26" s="142"/>
      <c r="Y26" s="143"/>
      <c r="Z26" s="144"/>
      <c r="AA26" s="78">
        <v>4</v>
      </c>
      <c r="AB26" s="72" t="s">
        <v>75</v>
      </c>
      <c r="AC26" s="54">
        <v>28</v>
      </c>
      <c r="AD26" s="55">
        <v>0</v>
      </c>
      <c r="AE26" s="55">
        <v>14</v>
      </c>
      <c r="AF26" s="56">
        <v>0</v>
      </c>
      <c r="AG26" s="72" t="s">
        <v>89</v>
      </c>
      <c r="AH26" s="79">
        <v>40</v>
      </c>
      <c r="AI26" s="142"/>
      <c r="AJ26" s="143"/>
      <c r="AK26" s="144"/>
      <c r="AL26" s="78">
        <v>3</v>
      </c>
      <c r="AM26" s="72" t="s">
        <v>14</v>
      </c>
      <c r="AN26" s="54">
        <v>14</v>
      </c>
      <c r="AO26" s="55">
        <v>0</v>
      </c>
      <c r="AP26" s="55">
        <v>28</v>
      </c>
      <c r="AQ26" s="56">
        <v>0</v>
      </c>
      <c r="AR26" s="72" t="s">
        <v>89</v>
      </c>
      <c r="AS26" s="79">
        <v>40</v>
      </c>
    </row>
    <row r="27" spans="1:45" s="57" customFormat="1" ht="20.100000000000001" customHeight="1" thickTop="1" x14ac:dyDescent="0.25">
      <c r="A27" s="185" t="s">
        <v>4</v>
      </c>
      <c r="B27" s="161" t="s">
        <v>105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7"/>
      <c r="M27" s="151" t="s">
        <v>114</v>
      </c>
      <c r="N27" s="151"/>
      <c r="O27" s="151"/>
      <c r="P27" s="151"/>
      <c r="Q27" s="151"/>
      <c r="R27" s="151"/>
      <c r="S27" s="151"/>
      <c r="T27" s="151"/>
      <c r="U27" s="151"/>
      <c r="V27" s="151"/>
      <c r="W27" s="152"/>
      <c r="X27" s="161" t="s">
        <v>120</v>
      </c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I27" s="151" t="s">
        <v>129</v>
      </c>
      <c r="AJ27" s="151"/>
      <c r="AK27" s="151"/>
      <c r="AL27" s="151"/>
      <c r="AM27" s="151"/>
      <c r="AN27" s="151"/>
      <c r="AO27" s="151"/>
      <c r="AP27" s="151"/>
      <c r="AQ27" s="151"/>
      <c r="AR27" s="151"/>
      <c r="AS27" s="152"/>
    </row>
    <row r="28" spans="1:45" s="57" customFormat="1" ht="20.100000000000001" customHeight="1" x14ac:dyDescent="0.25">
      <c r="A28" s="186"/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60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4"/>
      <c r="X28" s="158"/>
      <c r="Y28" s="159"/>
      <c r="Z28" s="159"/>
      <c r="AA28" s="159"/>
      <c r="AB28" s="159"/>
      <c r="AC28" s="159"/>
      <c r="AD28" s="159"/>
      <c r="AE28" s="159"/>
      <c r="AF28" s="159"/>
      <c r="AG28" s="159"/>
      <c r="AH28" s="160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4"/>
    </row>
    <row r="29" spans="1:45" s="57" customFormat="1" ht="20.100000000000001" customHeight="1" thickBot="1" x14ac:dyDescent="0.3">
      <c r="A29" s="187"/>
      <c r="B29" s="142"/>
      <c r="C29" s="143"/>
      <c r="D29" s="144"/>
      <c r="E29" s="78">
        <v>3</v>
      </c>
      <c r="F29" s="72" t="s">
        <v>75</v>
      </c>
      <c r="G29" s="54">
        <v>28</v>
      </c>
      <c r="H29" s="55">
        <v>0</v>
      </c>
      <c r="I29" s="55">
        <v>14</v>
      </c>
      <c r="J29" s="56">
        <v>0</v>
      </c>
      <c r="K29" s="72" t="s">
        <v>88</v>
      </c>
      <c r="L29" s="79">
        <v>50</v>
      </c>
      <c r="M29" s="142"/>
      <c r="N29" s="143"/>
      <c r="O29" s="144"/>
      <c r="P29" s="78">
        <v>4</v>
      </c>
      <c r="Q29" s="72" t="s">
        <v>14</v>
      </c>
      <c r="R29" s="54">
        <v>28</v>
      </c>
      <c r="S29" s="55">
        <v>0</v>
      </c>
      <c r="T29" s="55">
        <v>14</v>
      </c>
      <c r="U29" s="56">
        <v>14</v>
      </c>
      <c r="V29" s="72" t="s">
        <v>88</v>
      </c>
      <c r="W29" s="79">
        <v>50</v>
      </c>
      <c r="X29" s="142"/>
      <c r="Y29" s="143"/>
      <c r="Z29" s="144"/>
      <c r="AA29" s="78">
        <v>4</v>
      </c>
      <c r="AB29" s="72" t="s">
        <v>75</v>
      </c>
      <c r="AC29" s="54">
        <v>28</v>
      </c>
      <c r="AD29" s="55">
        <v>0</v>
      </c>
      <c r="AE29" s="55">
        <v>14</v>
      </c>
      <c r="AF29" s="56">
        <v>0</v>
      </c>
      <c r="AG29" s="72" t="s">
        <v>89</v>
      </c>
      <c r="AH29" s="79">
        <v>40</v>
      </c>
      <c r="AI29" s="142"/>
      <c r="AJ29" s="143"/>
      <c r="AK29" s="144"/>
      <c r="AL29" s="78">
        <v>3</v>
      </c>
      <c r="AM29" s="72" t="s">
        <v>75</v>
      </c>
      <c r="AN29" s="54">
        <v>14</v>
      </c>
      <c r="AO29" s="55">
        <v>0</v>
      </c>
      <c r="AP29" s="55">
        <v>14</v>
      </c>
      <c r="AQ29" s="56">
        <v>0</v>
      </c>
      <c r="AR29" s="72" t="s">
        <v>89</v>
      </c>
      <c r="AS29" s="79">
        <v>30</v>
      </c>
    </row>
    <row r="30" spans="1:45" s="57" customFormat="1" ht="20.100000000000001" customHeight="1" thickTop="1" x14ac:dyDescent="0.25">
      <c r="A30" s="185" t="s">
        <v>5</v>
      </c>
      <c r="B30" s="161" t="s">
        <v>106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M30" s="151" t="s">
        <v>115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161" t="s">
        <v>121</v>
      </c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151" t="s">
        <v>131</v>
      </c>
      <c r="AJ30" s="151"/>
      <c r="AK30" s="151"/>
      <c r="AL30" s="151"/>
      <c r="AM30" s="151"/>
      <c r="AN30" s="151"/>
      <c r="AO30" s="151"/>
      <c r="AP30" s="151"/>
      <c r="AQ30" s="151"/>
      <c r="AR30" s="151"/>
      <c r="AS30" s="152"/>
    </row>
    <row r="31" spans="1:45" s="57" customFormat="1" ht="20.100000000000001" customHeight="1" x14ac:dyDescent="0.25">
      <c r="A31" s="186"/>
      <c r="B31" s="162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4"/>
      <c r="X31" s="162"/>
      <c r="Y31" s="153"/>
      <c r="Z31" s="153"/>
      <c r="AA31" s="153"/>
      <c r="AB31" s="153"/>
      <c r="AC31" s="153"/>
      <c r="AD31" s="153"/>
      <c r="AE31" s="153"/>
      <c r="AF31" s="153"/>
      <c r="AG31" s="153"/>
      <c r="AH31" s="154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4"/>
    </row>
    <row r="32" spans="1:45" s="57" customFormat="1" ht="20.100000000000001" customHeight="1" thickBot="1" x14ac:dyDescent="0.3">
      <c r="A32" s="187"/>
      <c r="B32" s="142"/>
      <c r="C32" s="143"/>
      <c r="D32" s="144"/>
      <c r="E32" s="78">
        <v>5</v>
      </c>
      <c r="F32" s="72" t="s">
        <v>14</v>
      </c>
      <c r="G32" s="54">
        <v>28</v>
      </c>
      <c r="H32" s="55">
        <v>0</v>
      </c>
      <c r="I32" s="55">
        <v>14</v>
      </c>
      <c r="J32" s="56">
        <v>14</v>
      </c>
      <c r="K32" s="72" t="s">
        <v>88</v>
      </c>
      <c r="L32" s="79">
        <v>50</v>
      </c>
      <c r="M32" s="142"/>
      <c r="N32" s="143"/>
      <c r="O32" s="144"/>
      <c r="P32" s="78">
        <v>2</v>
      </c>
      <c r="Q32" s="72" t="s">
        <v>75</v>
      </c>
      <c r="R32" s="54">
        <v>14</v>
      </c>
      <c r="S32" s="55">
        <v>0</v>
      </c>
      <c r="T32" s="55">
        <v>14</v>
      </c>
      <c r="U32" s="56">
        <v>0</v>
      </c>
      <c r="V32" s="72" t="s">
        <v>88</v>
      </c>
      <c r="W32" s="79">
        <v>40</v>
      </c>
      <c r="X32" s="142"/>
      <c r="Y32" s="143"/>
      <c r="Z32" s="144"/>
      <c r="AA32" s="78">
        <v>4</v>
      </c>
      <c r="AB32" s="72" t="s">
        <v>14</v>
      </c>
      <c r="AC32" s="54">
        <v>28</v>
      </c>
      <c r="AD32" s="55">
        <v>0</v>
      </c>
      <c r="AE32" s="55">
        <v>28</v>
      </c>
      <c r="AF32" s="56">
        <v>0</v>
      </c>
      <c r="AG32" s="72" t="s">
        <v>89</v>
      </c>
      <c r="AH32" s="79">
        <v>50</v>
      </c>
      <c r="AI32" s="142"/>
      <c r="AJ32" s="143"/>
      <c r="AK32" s="144"/>
      <c r="AL32" s="78">
        <v>5</v>
      </c>
      <c r="AM32" s="72" t="s">
        <v>75</v>
      </c>
      <c r="AN32" s="54">
        <v>0</v>
      </c>
      <c r="AO32" s="55">
        <v>0</v>
      </c>
      <c r="AP32" s="55">
        <v>0</v>
      </c>
      <c r="AQ32" s="76">
        <v>182</v>
      </c>
      <c r="AR32" s="72" t="s">
        <v>89</v>
      </c>
      <c r="AS32" s="79">
        <v>176</v>
      </c>
    </row>
    <row r="33" spans="1:45" s="57" customFormat="1" ht="20.100000000000001" customHeight="1" thickTop="1" x14ac:dyDescent="0.25">
      <c r="A33" s="185" t="s">
        <v>6</v>
      </c>
      <c r="B33" s="161" t="s">
        <v>107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2"/>
      <c r="M33" s="151" t="s">
        <v>123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2"/>
      <c r="X33" s="161" t="s">
        <v>122</v>
      </c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151" t="s">
        <v>130</v>
      </c>
      <c r="AJ33" s="151"/>
      <c r="AK33" s="151"/>
      <c r="AL33" s="151"/>
      <c r="AM33" s="151"/>
      <c r="AN33" s="151"/>
      <c r="AO33" s="151"/>
      <c r="AP33" s="151"/>
      <c r="AQ33" s="151"/>
      <c r="AR33" s="151"/>
      <c r="AS33" s="152"/>
    </row>
    <row r="34" spans="1:45" s="57" customFormat="1" ht="20.100000000000001" customHeight="1" x14ac:dyDescent="0.25">
      <c r="A34" s="186"/>
      <c r="B34" s="16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4"/>
      <c r="X34" s="162"/>
      <c r="Y34" s="153"/>
      <c r="Z34" s="153"/>
      <c r="AA34" s="153"/>
      <c r="AB34" s="153"/>
      <c r="AC34" s="153"/>
      <c r="AD34" s="153"/>
      <c r="AE34" s="153"/>
      <c r="AF34" s="153"/>
      <c r="AG34" s="153"/>
      <c r="AH34" s="154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4"/>
    </row>
    <row r="35" spans="1:45" s="57" customFormat="1" ht="20.100000000000001" customHeight="1" thickBot="1" x14ac:dyDescent="0.3">
      <c r="A35" s="187"/>
      <c r="B35" s="142"/>
      <c r="C35" s="143"/>
      <c r="D35" s="144"/>
      <c r="E35" s="78">
        <v>4</v>
      </c>
      <c r="F35" s="72" t="s">
        <v>14</v>
      </c>
      <c r="G35" s="54">
        <v>28</v>
      </c>
      <c r="H35" s="55">
        <v>14</v>
      </c>
      <c r="I35" s="55">
        <v>14</v>
      </c>
      <c r="J35" s="56">
        <v>0</v>
      </c>
      <c r="K35" s="72" t="s">
        <v>89</v>
      </c>
      <c r="L35" s="79">
        <v>40</v>
      </c>
      <c r="M35" s="142"/>
      <c r="N35" s="143"/>
      <c r="O35" s="144"/>
      <c r="P35" s="78">
        <v>4</v>
      </c>
      <c r="Q35" s="72" t="s">
        <v>14</v>
      </c>
      <c r="R35" s="54">
        <v>28</v>
      </c>
      <c r="S35" s="55">
        <v>0</v>
      </c>
      <c r="T35" s="55">
        <v>14</v>
      </c>
      <c r="U35" s="56">
        <v>14</v>
      </c>
      <c r="V35" s="72" t="s">
        <v>89</v>
      </c>
      <c r="W35" s="79">
        <v>64</v>
      </c>
      <c r="X35" s="142"/>
      <c r="Y35" s="143"/>
      <c r="Z35" s="144"/>
      <c r="AA35" s="78">
        <v>5</v>
      </c>
      <c r="AB35" s="72" t="s">
        <v>14</v>
      </c>
      <c r="AC35" s="54">
        <v>28</v>
      </c>
      <c r="AD35" s="55">
        <v>0</v>
      </c>
      <c r="AE35" s="55">
        <v>14</v>
      </c>
      <c r="AF35" s="56">
        <v>14</v>
      </c>
      <c r="AG35" s="72" t="s">
        <v>89</v>
      </c>
      <c r="AH35" s="79">
        <v>66</v>
      </c>
      <c r="AI35" s="142"/>
      <c r="AJ35" s="143"/>
      <c r="AK35" s="144"/>
      <c r="AL35" s="110">
        <v>10</v>
      </c>
      <c r="AM35" s="72" t="s">
        <v>14</v>
      </c>
      <c r="AN35" s="54"/>
      <c r="AO35" s="55"/>
      <c r="AP35" s="55"/>
      <c r="AQ35" s="56"/>
      <c r="AR35" s="72"/>
      <c r="AS35" s="79"/>
    </row>
    <row r="36" spans="1:45" s="57" customFormat="1" ht="20.100000000000001" customHeight="1" thickTop="1" x14ac:dyDescent="0.25">
      <c r="A36" s="185" t="s">
        <v>7</v>
      </c>
      <c r="B36" s="161" t="s">
        <v>108</v>
      </c>
      <c r="C36" s="151"/>
      <c r="D36" s="151"/>
      <c r="E36" s="150"/>
      <c r="F36" s="150"/>
      <c r="G36" s="150"/>
      <c r="H36" s="150"/>
      <c r="I36" s="150"/>
      <c r="J36" s="150"/>
      <c r="K36" s="150"/>
      <c r="L36" s="163"/>
      <c r="M36" s="151" t="s">
        <v>92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2"/>
      <c r="X36" s="161" t="s">
        <v>125</v>
      </c>
      <c r="Y36" s="151"/>
      <c r="Z36" s="151"/>
      <c r="AA36" s="150"/>
      <c r="AB36" s="150"/>
      <c r="AC36" s="150"/>
      <c r="AD36" s="150"/>
      <c r="AE36" s="150"/>
      <c r="AF36" s="150"/>
      <c r="AG36" s="150"/>
      <c r="AH36" s="163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2"/>
    </row>
    <row r="37" spans="1:45" s="57" customFormat="1" ht="20.100000000000001" customHeight="1" x14ac:dyDescent="0.25">
      <c r="A37" s="186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6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4"/>
      <c r="X37" s="164"/>
      <c r="Y37" s="165"/>
      <c r="Z37" s="165"/>
      <c r="AA37" s="165"/>
      <c r="AB37" s="165"/>
      <c r="AC37" s="165"/>
      <c r="AD37" s="165"/>
      <c r="AE37" s="165"/>
      <c r="AF37" s="165"/>
      <c r="AG37" s="165"/>
      <c r="AH37" s="166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4"/>
    </row>
    <row r="38" spans="1:45" s="57" customFormat="1" ht="20.100000000000001" customHeight="1" thickBot="1" x14ac:dyDescent="0.3">
      <c r="A38" s="187"/>
      <c r="B38" s="142"/>
      <c r="C38" s="143"/>
      <c r="D38" s="144"/>
      <c r="E38" s="78">
        <v>1</v>
      </c>
      <c r="F38" s="72" t="s">
        <v>75</v>
      </c>
      <c r="G38" s="54">
        <v>0</v>
      </c>
      <c r="H38" s="55">
        <v>14</v>
      </c>
      <c r="I38" s="55">
        <v>0</v>
      </c>
      <c r="J38" s="56">
        <v>0</v>
      </c>
      <c r="K38" s="72" t="s">
        <v>74</v>
      </c>
      <c r="L38" s="79">
        <v>11</v>
      </c>
      <c r="M38" s="142"/>
      <c r="N38" s="143"/>
      <c r="O38" s="144"/>
      <c r="P38" s="78">
        <v>2</v>
      </c>
      <c r="Q38" s="72" t="s">
        <v>75</v>
      </c>
      <c r="R38" s="54">
        <v>14</v>
      </c>
      <c r="S38" s="55">
        <v>14</v>
      </c>
      <c r="T38" s="55">
        <v>0</v>
      </c>
      <c r="U38" s="56">
        <v>0</v>
      </c>
      <c r="V38" s="72" t="s">
        <v>74</v>
      </c>
      <c r="W38" s="79">
        <v>22</v>
      </c>
      <c r="X38" s="142"/>
      <c r="Y38" s="143"/>
      <c r="Z38" s="144"/>
      <c r="AA38" s="78">
        <v>3</v>
      </c>
      <c r="AB38" s="72" t="s">
        <v>75</v>
      </c>
      <c r="AC38" s="54">
        <v>28</v>
      </c>
      <c r="AD38" s="55">
        <v>0</v>
      </c>
      <c r="AE38" s="55">
        <v>14</v>
      </c>
      <c r="AF38" s="56">
        <v>0</v>
      </c>
      <c r="AG38" s="72" t="s">
        <v>89</v>
      </c>
      <c r="AH38" s="79">
        <v>40</v>
      </c>
      <c r="AI38" s="142"/>
      <c r="AJ38" s="143"/>
      <c r="AK38" s="144"/>
      <c r="AL38" s="78"/>
      <c r="AM38" s="72"/>
      <c r="AN38" s="54"/>
      <c r="AO38" s="55"/>
      <c r="AP38" s="55"/>
      <c r="AQ38" s="56"/>
      <c r="AR38" s="72"/>
      <c r="AS38" s="79"/>
    </row>
    <row r="39" spans="1:45" s="57" customFormat="1" ht="20.100000000000001" customHeight="1" thickTop="1" x14ac:dyDescent="0.25">
      <c r="A39" s="185" t="s">
        <v>8</v>
      </c>
      <c r="B39" s="161" t="s">
        <v>109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2"/>
      <c r="M39" s="151" t="s">
        <v>109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2"/>
      <c r="X39" s="167"/>
      <c r="Y39" s="150"/>
      <c r="Z39" s="150"/>
      <c r="AA39" s="150"/>
      <c r="AB39" s="150"/>
      <c r="AC39" s="150"/>
      <c r="AD39" s="150"/>
      <c r="AE39" s="150"/>
      <c r="AF39" s="150"/>
      <c r="AG39" s="150"/>
      <c r="AH39" s="163"/>
      <c r="AI39" s="150"/>
      <c r="AJ39" s="150"/>
      <c r="AK39" s="150"/>
      <c r="AL39" s="151"/>
      <c r="AM39" s="151"/>
      <c r="AN39" s="151"/>
      <c r="AO39" s="151"/>
      <c r="AP39" s="151"/>
      <c r="AQ39" s="151"/>
      <c r="AR39" s="151"/>
      <c r="AS39" s="152"/>
    </row>
    <row r="40" spans="1:45" s="57" customFormat="1" ht="20.100000000000001" customHeight="1" x14ac:dyDescent="0.25">
      <c r="A40" s="186"/>
      <c r="B40" s="162"/>
      <c r="C40" s="153"/>
      <c r="D40" s="153"/>
      <c r="E40" s="153"/>
      <c r="F40" s="153"/>
      <c r="G40" s="153"/>
      <c r="H40" s="153"/>
      <c r="I40" s="153"/>
      <c r="J40" s="153"/>
      <c r="K40" s="153"/>
      <c r="L40" s="154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4"/>
      <c r="X40" s="164"/>
      <c r="Y40" s="165"/>
      <c r="Z40" s="165"/>
      <c r="AA40" s="165"/>
      <c r="AB40" s="165"/>
      <c r="AC40" s="165"/>
      <c r="AD40" s="165"/>
      <c r="AE40" s="165"/>
      <c r="AF40" s="165"/>
      <c r="AG40" s="165"/>
      <c r="AH40" s="166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4"/>
    </row>
    <row r="41" spans="1:45" s="57" customFormat="1" ht="20.100000000000001" customHeight="1" thickBot="1" x14ac:dyDescent="0.3">
      <c r="A41" s="187"/>
      <c r="B41" s="142"/>
      <c r="C41" s="143"/>
      <c r="D41" s="144"/>
      <c r="E41" s="78">
        <v>3</v>
      </c>
      <c r="F41" s="72" t="s">
        <v>87</v>
      </c>
      <c r="G41" s="54"/>
      <c r="H41" s="55"/>
      <c r="I41" s="55"/>
      <c r="J41" s="56"/>
      <c r="K41" s="72"/>
      <c r="L41" s="79"/>
      <c r="M41" s="142"/>
      <c r="N41" s="143"/>
      <c r="O41" s="144"/>
      <c r="P41" s="78">
        <v>3</v>
      </c>
      <c r="Q41" s="72" t="s">
        <v>87</v>
      </c>
      <c r="R41" s="54"/>
      <c r="S41" s="55"/>
      <c r="T41" s="55"/>
      <c r="U41" s="56"/>
      <c r="V41" s="72"/>
      <c r="W41" s="79"/>
      <c r="X41" s="142"/>
      <c r="Y41" s="143"/>
      <c r="Z41" s="144"/>
      <c r="AA41" s="78"/>
      <c r="AB41" s="72"/>
      <c r="AC41" s="54"/>
      <c r="AD41" s="55"/>
      <c r="AE41" s="55"/>
      <c r="AF41" s="56"/>
      <c r="AG41" s="72"/>
      <c r="AH41" s="79"/>
      <c r="AI41" s="142"/>
      <c r="AJ41" s="143"/>
      <c r="AK41" s="144"/>
      <c r="AL41" s="78"/>
      <c r="AM41" s="72"/>
      <c r="AN41" s="54"/>
      <c r="AO41" s="55"/>
      <c r="AP41" s="55"/>
      <c r="AQ41" s="56"/>
      <c r="AR41" s="72"/>
      <c r="AS41" s="79"/>
    </row>
    <row r="42" spans="1:45" s="57" customFormat="1" ht="20.100000000000001" customHeight="1" thickTop="1" x14ac:dyDescent="0.25">
      <c r="A42" s="188" t="s">
        <v>72</v>
      </c>
      <c r="B42" s="190" t="s">
        <v>10</v>
      </c>
      <c r="C42" s="191"/>
      <c r="D42" s="58"/>
      <c r="E42" s="192">
        <f>SUM(G17:J17,G20:J20,G23:J23,G26:J26,G29:J29,G32:J32,G35:J35,G38:J38,G41:J41)</f>
        <v>364</v>
      </c>
      <c r="F42" s="193"/>
      <c r="G42" s="194" t="s">
        <v>30</v>
      </c>
      <c r="H42" s="195"/>
      <c r="I42" s="195"/>
      <c r="J42" s="196"/>
      <c r="K42" s="203">
        <f>SUM(L17,L20,L23,L26,L29,L32,L35,L38,L41)</f>
        <v>356</v>
      </c>
      <c r="L42" s="193"/>
      <c r="M42" s="190" t="s">
        <v>10</v>
      </c>
      <c r="N42" s="191"/>
      <c r="O42" s="58"/>
      <c r="P42" s="192">
        <f>SUM(R17:U17,R20:U20,R23:U23,R26:U26,R29:U29,R32:U32,R35:U35,R38:U38,R41:U41)</f>
        <v>364</v>
      </c>
      <c r="Q42" s="193"/>
      <c r="R42" s="194" t="s">
        <v>30</v>
      </c>
      <c r="S42" s="195"/>
      <c r="T42" s="195"/>
      <c r="U42" s="196"/>
      <c r="V42" s="203">
        <f>SUM(W17,W20,W23,W26,W29,W32,W35,W38,W41)</f>
        <v>356</v>
      </c>
      <c r="W42" s="193"/>
      <c r="X42" s="190" t="s">
        <v>10</v>
      </c>
      <c r="Y42" s="191"/>
      <c r="Z42" s="58"/>
      <c r="AA42" s="192">
        <f>SUM(AC17:AF17,AC20:AF20,AC23:AF23,AC26:AF26,AC29:AF29,AC32:AF32,AC35:AF35,AC38:AF38,AC41:AF41)</f>
        <v>364</v>
      </c>
      <c r="AB42" s="193"/>
      <c r="AC42" s="194" t="s">
        <v>30</v>
      </c>
      <c r="AD42" s="195"/>
      <c r="AE42" s="195"/>
      <c r="AF42" s="196"/>
      <c r="AG42" s="203">
        <f>SUM(AH17,AH20,AH23,AH26,AH29,AH32,AH35,AH38,AH41)</f>
        <v>356</v>
      </c>
      <c r="AH42" s="193"/>
      <c r="AI42" s="190" t="s">
        <v>10</v>
      </c>
      <c r="AJ42" s="191"/>
      <c r="AK42" s="58"/>
      <c r="AL42" s="192">
        <f>SUM(AN17:AQ17,AN20:AQ20,AN23:AQ23,AN26:AQ26,AN29:AQ29,AN32:AQ32,AN35:AQ35,AN38:AQ38,AN41:AQ41)</f>
        <v>364</v>
      </c>
      <c r="AM42" s="193"/>
      <c r="AN42" s="194" t="s">
        <v>30</v>
      </c>
      <c r="AO42" s="195"/>
      <c r="AP42" s="195"/>
      <c r="AQ42" s="196"/>
      <c r="AR42" s="203">
        <f>SUM(AS17,AS20,AS23,AS26,AS29,AS32,AS35,AS38,AS41)</f>
        <v>356</v>
      </c>
      <c r="AS42" s="193"/>
    </row>
    <row r="43" spans="1:45" s="57" customFormat="1" ht="37.5" customHeight="1" thickBot="1" x14ac:dyDescent="0.3">
      <c r="A43" s="189"/>
      <c r="B43" s="170" t="s">
        <v>11</v>
      </c>
      <c r="C43" s="171"/>
      <c r="D43" s="59"/>
      <c r="E43" s="197">
        <f>SUM(E17,E20,E23,E26,E29,E32,E35,E38,E41)</f>
        <v>30</v>
      </c>
      <c r="F43" s="198"/>
      <c r="G43" s="199" t="s">
        <v>93</v>
      </c>
      <c r="H43" s="200"/>
      <c r="I43" s="200"/>
      <c r="J43" s="201"/>
      <c r="K43" s="170">
        <v>9</v>
      </c>
      <c r="L43" s="202"/>
      <c r="M43" s="170" t="s">
        <v>11</v>
      </c>
      <c r="N43" s="171"/>
      <c r="O43" s="59"/>
      <c r="P43" s="197">
        <f>SUM(P17,P20,P23,P26,P29,P32,P35,P38,P41)</f>
        <v>30</v>
      </c>
      <c r="Q43" s="198"/>
      <c r="R43" s="199" t="s">
        <v>95</v>
      </c>
      <c r="S43" s="200"/>
      <c r="T43" s="200"/>
      <c r="U43" s="201"/>
      <c r="V43" s="170">
        <v>9</v>
      </c>
      <c r="W43" s="202"/>
      <c r="X43" s="170" t="s">
        <v>11</v>
      </c>
      <c r="Y43" s="171"/>
      <c r="Z43" s="59"/>
      <c r="AA43" s="197">
        <f>SUM(AA17,AA20,AA23,AA26,AA29,AA32,AA35,AA38,AA41)</f>
        <v>30</v>
      </c>
      <c r="AB43" s="198"/>
      <c r="AC43" s="199" t="s">
        <v>90</v>
      </c>
      <c r="AD43" s="200"/>
      <c r="AE43" s="200"/>
      <c r="AF43" s="201"/>
      <c r="AG43" s="170">
        <v>8</v>
      </c>
      <c r="AH43" s="202"/>
      <c r="AI43" s="170" t="s">
        <v>11</v>
      </c>
      <c r="AJ43" s="171"/>
      <c r="AK43" s="59"/>
      <c r="AL43" s="197">
        <f>SUM(AL17,AL20,AL23,AL26,AL29,AL32,AL35,AL38,AL41)</f>
        <v>30</v>
      </c>
      <c r="AM43" s="198"/>
      <c r="AN43" s="199" t="s">
        <v>94</v>
      </c>
      <c r="AO43" s="200"/>
      <c r="AP43" s="200"/>
      <c r="AQ43" s="201"/>
      <c r="AR43" s="170">
        <v>7</v>
      </c>
      <c r="AS43" s="202"/>
    </row>
    <row r="44" spans="1:45" s="57" customFormat="1" ht="20.100000000000001" customHeight="1" thickTop="1" x14ac:dyDescent="0.25">
      <c r="A44" s="188" t="s">
        <v>73</v>
      </c>
      <c r="B44" s="190" t="s">
        <v>10</v>
      </c>
      <c r="C44" s="191"/>
      <c r="D44" s="60"/>
      <c r="E44" s="192">
        <f>SUM(G45:J45)</f>
        <v>26</v>
      </c>
      <c r="F44" s="193"/>
      <c r="G44" s="61"/>
      <c r="H44" s="62"/>
      <c r="I44" s="62"/>
      <c r="J44" s="62"/>
      <c r="K44" s="62"/>
      <c r="L44" s="87"/>
      <c r="M44" s="190" t="s">
        <v>10</v>
      </c>
      <c r="N44" s="191"/>
      <c r="O44" s="60"/>
      <c r="P44" s="168">
        <f>SUM(R45:U45)</f>
        <v>26</v>
      </c>
      <c r="Q44" s="169"/>
      <c r="R44" s="61"/>
      <c r="S44" s="62"/>
      <c r="T44" s="62"/>
      <c r="U44" s="62"/>
      <c r="V44" s="62"/>
      <c r="W44" s="87"/>
      <c r="X44" s="190" t="s">
        <v>10</v>
      </c>
      <c r="Y44" s="191"/>
      <c r="Z44" s="60"/>
      <c r="AA44" s="192">
        <f>SUM(AC45:AF45)</f>
        <v>26</v>
      </c>
      <c r="AB44" s="193"/>
      <c r="AC44" s="61"/>
      <c r="AD44" s="62"/>
      <c r="AE44" s="62"/>
      <c r="AF44" s="62"/>
      <c r="AG44" s="62"/>
      <c r="AH44" s="87"/>
      <c r="AI44" s="190" t="s">
        <v>10</v>
      </c>
      <c r="AJ44" s="191"/>
      <c r="AK44" s="60"/>
      <c r="AL44" s="168">
        <f>SUM(AN45:AQ45)</f>
        <v>26</v>
      </c>
      <c r="AM44" s="169"/>
      <c r="AN44" s="61"/>
      <c r="AO44" s="62"/>
      <c r="AP44" s="62"/>
      <c r="AQ44" s="62"/>
      <c r="AR44" s="62"/>
      <c r="AS44" s="87"/>
    </row>
    <row r="45" spans="1:45" s="57" customFormat="1" ht="35.25" customHeight="1" thickBot="1" x14ac:dyDescent="0.3">
      <c r="A45" s="189"/>
      <c r="B45" s="170" t="s">
        <v>12</v>
      </c>
      <c r="C45" s="171"/>
      <c r="D45" s="63"/>
      <c r="E45" s="63"/>
      <c r="F45" s="64"/>
      <c r="G45" s="67">
        <f>(G17+G20+G23+G26+G29+G32+G35+G38+G41)/14</f>
        <v>13</v>
      </c>
      <c r="H45" s="68">
        <f>(H17+H20+H23+H26+H29+H32+H35+H38+H41)/14</f>
        <v>3</v>
      </c>
      <c r="I45" s="68">
        <f>(I17+I20+I23+I26+I29+I32+I35+I38+I41)/14</f>
        <v>7</v>
      </c>
      <c r="J45" s="68">
        <f>(J17+J20+J23+J26+J29+J32+J35+J38+J41)/14</f>
        <v>3</v>
      </c>
      <c r="K45" s="66" t="s">
        <v>13</v>
      </c>
      <c r="L45" s="88"/>
      <c r="M45" s="170" t="s">
        <v>12</v>
      </c>
      <c r="N45" s="171"/>
      <c r="O45" s="63"/>
      <c r="P45" s="63"/>
      <c r="Q45" s="64"/>
      <c r="R45" s="67">
        <f>(R17+R20+R23+R26+R29+R32+R35+R38+R41)/14</f>
        <v>14</v>
      </c>
      <c r="S45" s="68">
        <f>(S17+S20+S23+S26+S29+S32+S35+S38+S41)/14</f>
        <v>1</v>
      </c>
      <c r="T45" s="68">
        <f>(T17+T20+T23+T26+T29+T32+T35+T38+T41)/14</f>
        <v>8</v>
      </c>
      <c r="U45" s="68">
        <f>(U17+U20+U23+U26+U29+U32+U35+U38+U41)/14</f>
        <v>3</v>
      </c>
      <c r="V45" s="66" t="s">
        <v>13</v>
      </c>
      <c r="W45" s="88"/>
      <c r="X45" s="170" t="s">
        <v>12</v>
      </c>
      <c r="Y45" s="171"/>
      <c r="Z45" s="63"/>
      <c r="AA45" s="63"/>
      <c r="AB45" s="64"/>
      <c r="AC45" s="67">
        <f>(AC17+AC20+AC23+AC26+AC29+AC32+AC35+AC38+AC41)/14</f>
        <v>15</v>
      </c>
      <c r="AD45" s="68">
        <f>(AD17+AD20+AD23+AD26+AD29+AD32+AD35+AD38+AD41)/14</f>
        <v>0</v>
      </c>
      <c r="AE45" s="68">
        <f>(AE17+AE20+AE23+AE26+AE29+AE32+AE35+AE38+AE41)/14</f>
        <v>8</v>
      </c>
      <c r="AF45" s="68">
        <f>(AF17+AF20+AF23+AF26+AF29+AF32+AF35+AF38+AF41)/14</f>
        <v>3</v>
      </c>
      <c r="AG45" s="66" t="s">
        <v>13</v>
      </c>
      <c r="AH45" s="88"/>
      <c r="AI45" s="170" t="s">
        <v>12</v>
      </c>
      <c r="AJ45" s="171"/>
      <c r="AK45" s="63"/>
      <c r="AL45" s="63"/>
      <c r="AM45" s="64"/>
      <c r="AN45" s="67">
        <f>(AN17+AN20+AN23+AN26+AN29+AN32+AN35+AN38+AN41)/14</f>
        <v>7</v>
      </c>
      <c r="AO45" s="68">
        <f>(AO17+AO20+AO23+AO26+AO29+AO32+AO35+AO38+AO41)/14</f>
        <v>0</v>
      </c>
      <c r="AP45" s="68">
        <f>(AP17+AP20+AP23+AP26+AP29+AP32+AP35+AP38+AP41)/14</f>
        <v>6</v>
      </c>
      <c r="AQ45" s="68">
        <f>(AQ17+AQ20+AQ23+AQ26+AQ29+AQ32+AQ35+AQ38+AQ41)/14</f>
        <v>13</v>
      </c>
      <c r="AR45" s="66" t="s">
        <v>13</v>
      </c>
      <c r="AS45" s="88"/>
    </row>
    <row r="46" spans="1:45" s="120" customFormat="1" ht="15.75" thickTop="1" x14ac:dyDescent="0.2">
      <c r="A46" s="118" t="s">
        <v>76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9"/>
    </row>
    <row r="47" spans="1:45" s="120" customFormat="1" ht="15" x14ac:dyDescent="0.2">
      <c r="A47" s="128" t="s">
        <v>97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</row>
    <row r="48" spans="1:45" s="19" customFormat="1" ht="15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4"/>
    </row>
    <row r="49" spans="1:45" s="4" customFormat="1" ht="15.75" x14ac:dyDescent="0.25">
      <c r="A49" s="42" t="s">
        <v>39</v>
      </c>
      <c r="AN49" s="43" t="s">
        <v>67</v>
      </c>
      <c r="AO49" s="43"/>
    </row>
    <row r="50" spans="1:45" s="4" customFormat="1" ht="15.75" x14ac:dyDescent="0.25">
      <c r="A50" s="117" t="s">
        <v>50</v>
      </c>
      <c r="AK50" s="117" t="s">
        <v>96</v>
      </c>
      <c r="AL50" s="117"/>
      <c r="AM50" s="117"/>
      <c r="AN50" s="117"/>
      <c r="AO50" s="117"/>
      <c r="AP50" s="117"/>
      <c r="AQ50" s="117"/>
      <c r="AR50" s="117"/>
    </row>
    <row r="51" spans="1:45" s="19" customFormat="1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11"/>
      <c r="P51" s="11"/>
      <c r="Q51" s="11"/>
      <c r="R51" s="11"/>
      <c r="S51" s="11"/>
      <c r="T51" s="11"/>
      <c r="U51" s="11"/>
      <c r="V51" s="20"/>
      <c r="W51" s="24"/>
      <c r="X51" s="20"/>
      <c r="Y51" s="20"/>
      <c r="Z51" s="20"/>
      <c r="AA51" s="20"/>
      <c r="AB51" s="20"/>
      <c r="AC51" s="20"/>
      <c r="AD51" s="5"/>
      <c r="AE51" s="5"/>
      <c r="AF51" s="5"/>
      <c r="AG51" s="5"/>
      <c r="AH51" s="5"/>
      <c r="AI51" s="5"/>
      <c r="AJ51" s="5"/>
      <c r="AK51" s="4"/>
      <c r="AL51" s="4"/>
      <c r="AM51" s="4"/>
      <c r="AN51" s="4"/>
      <c r="AO51" s="4"/>
      <c r="AP51" s="4"/>
      <c r="AQ51" s="4"/>
      <c r="AR51" s="4"/>
      <c r="AS51" s="4"/>
    </row>
    <row r="52" spans="1:45" s="19" customFormat="1" ht="18" x14ac:dyDescent="0.2">
      <c r="A52" s="178" t="s">
        <v>35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</row>
    <row r="53" spans="1:45" s="4" customFormat="1" ht="18.75" thickBot="1" x14ac:dyDescent="0.25">
      <c r="A53" s="181" t="s">
        <v>28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</row>
    <row r="54" spans="1:45" s="19" customFormat="1" ht="19.5" thickTop="1" thickBot="1" x14ac:dyDescent="0.3">
      <c r="A54" s="4"/>
      <c r="B54" s="204" t="s">
        <v>33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179" t="s">
        <v>34</v>
      </c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</row>
    <row r="55" spans="1:45" s="57" customFormat="1" ht="20.100000000000001" customHeight="1" thickTop="1" thickBot="1" x14ac:dyDescent="0.3">
      <c r="A55" s="75"/>
      <c r="B55" s="172" t="s">
        <v>46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4"/>
      <c r="M55" s="173" t="s">
        <v>47</v>
      </c>
      <c r="N55" s="173"/>
      <c r="O55" s="173"/>
      <c r="P55" s="173"/>
      <c r="Q55" s="173"/>
      <c r="R55" s="173"/>
      <c r="S55" s="173"/>
      <c r="T55" s="173"/>
      <c r="U55" s="173"/>
      <c r="V55" s="173"/>
      <c r="W55" s="174"/>
      <c r="X55" s="172" t="s">
        <v>48</v>
      </c>
      <c r="Y55" s="173"/>
      <c r="Z55" s="173"/>
      <c r="AA55" s="173"/>
      <c r="AB55" s="173"/>
      <c r="AC55" s="173"/>
      <c r="AD55" s="173"/>
      <c r="AE55" s="173"/>
      <c r="AF55" s="173"/>
      <c r="AG55" s="173"/>
      <c r="AH55" s="174"/>
      <c r="AI55" s="173" t="s">
        <v>49</v>
      </c>
      <c r="AJ55" s="173"/>
      <c r="AK55" s="173"/>
      <c r="AL55" s="173"/>
      <c r="AM55" s="173"/>
      <c r="AN55" s="173"/>
      <c r="AO55" s="173"/>
      <c r="AP55" s="173"/>
      <c r="AQ55" s="173"/>
      <c r="AR55" s="173"/>
      <c r="AS55" s="174"/>
    </row>
    <row r="56" spans="1:45" s="57" customFormat="1" ht="20.100000000000001" customHeight="1" thickTop="1" x14ac:dyDescent="0.25">
      <c r="A56" s="186" t="s">
        <v>0</v>
      </c>
      <c r="B56" s="175"/>
      <c r="C56" s="176"/>
      <c r="D56" s="176"/>
      <c r="E56" s="176"/>
      <c r="F56" s="176"/>
      <c r="G56" s="176"/>
      <c r="H56" s="176"/>
      <c r="I56" s="176"/>
      <c r="J56" s="176"/>
      <c r="K56" s="176"/>
      <c r="L56" s="177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2"/>
      <c r="X56" s="175" t="s">
        <v>132</v>
      </c>
      <c r="Y56" s="176"/>
      <c r="Z56" s="176"/>
      <c r="AA56" s="176"/>
      <c r="AB56" s="176"/>
      <c r="AC56" s="176"/>
      <c r="AD56" s="176"/>
      <c r="AE56" s="176"/>
      <c r="AF56" s="176"/>
      <c r="AG56" s="176"/>
      <c r="AH56" s="177"/>
      <c r="AI56" s="151" t="s">
        <v>134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2"/>
    </row>
    <row r="57" spans="1:45" s="57" customFormat="1" ht="20.100000000000001" customHeight="1" x14ac:dyDescent="0.25">
      <c r="A57" s="186"/>
      <c r="B57" s="162"/>
      <c r="C57" s="153"/>
      <c r="D57" s="153"/>
      <c r="E57" s="153"/>
      <c r="F57" s="153"/>
      <c r="G57" s="153"/>
      <c r="H57" s="153"/>
      <c r="I57" s="153"/>
      <c r="J57" s="153"/>
      <c r="K57" s="153"/>
      <c r="L57" s="154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4"/>
      <c r="X57" s="162"/>
      <c r="Y57" s="153"/>
      <c r="Z57" s="153"/>
      <c r="AA57" s="153"/>
      <c r="AB57" s="153"/>
      <c r="AC57" s="153"/>
      <c r="AD57" s="153"/>
      <c r="AE57" s="153"/>
      <c r="AF57" s="153"/>
      <c r="AG57" s="153"/>
      <c r="AH57" s="154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4"/>
    </row>
    <row r="58" spans="1:45" s="57" customFormat="1" ht="20.100000000000001" customHeight="1" thickBot="1" x14ac:dyDescent="0.3">
      <c r="A58" s="187"/>
      <c r="B58" s="142"/>
      <c r="C58" s="143"/>
      <c r="D58" s="144"/>
      <c r="E58" s="78"/>
      <c r="F58" s="72"/>
      <c r="G58" s="54"/>
      <c r="H58" s="55"/>
      <c r="I58" s="55"/>
      <c r="J58" s="56"/>
      <c r="K58" s="72"/>
      <c r="L58" s="79"/>
      <c r="M58" s="142"/>
      <c r="N58" s="143"/>
      <c r="O58" s="144"/>
      <c r="P58" s="78"/>
      <c r="Q58" s="72"/>
      <c r="R58" s="54"/>
      <c r="S58" s="55"/>
      <c r="T58" s="55"/>
      <c r="U58" s="56"/>
      <c r="V58" s="72"/>
      <c r="W58" s="79"/>
      <c r="X58" s="142"/>
      <c r="Y58" s="143"/>
      <c r="Z58" s="144"/>
      <c r="AA58" s="78">
        <v>3</v>
      </c>
      <c r="AB58" s="72" t="s">
        <v>75</v>
      </c>
      <c r="AC58" s="54">
        <v>28</v>
      </c>
      <c r="AD58" s="55">
        <v>0</v>
      </c>
      <c r="AE58" s="55">
        <v>14</v>
      </c>
      <c r="AF58" s="56">
        <v>0</v>
      </c>
      <c r="AG58" s="72" t="s">
        <v>89</v>
      </c>
      <c r="AH58" s="79"/>
      <c r="AI58" s="145"/>
      <c r="AJ58" s="146"/>
      <c r="AK58" s="147"/>
      <c r="AL58" s="130">
        <v>3</v>
      </c>
      <c r="AM58" s="131" t="s">
        <v>14</v>
      </c>
      <c r="AN58" s="132">
        <v>28</v>
      </c>
      <c r="AO58" s="133">
        <v>0</v>
      </c>
      <c r="AP58" s="133">
        <v>14</v>
      </c>
      <c r="AQ58" s="134">
        <v>0</v>
      </c>
      <c r="AR58" s="131" t="s">
        <v>89</v>
      </c>
      <c r="AS58" s="135"/>
    </row>
    <row r="59" spans="1:45" s="57" customFormat="1" ht="20.100000000000001" customHeight="1" thickTop="1" x14ac:dyDescent="0.25">
      <c r="A59" s="185" t="s">
        <v>1</v>
      </c>
      <c r="B59" s="161"/>
      <c r="C59" s="151"/>
      <c r="D59" s="151"/>
      <c r="E59" s="151"/>
      <c r="F59" s="151"/>
      <c r="G59" s="151"/>
      <c r="H59" s="151"/>
      <c r="I59" s="151"/>
      <c r="J59" s="151"/>
      <c r="K59" s="151"/>
      <c r="L59" s="152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2"/>
      <c r="X59" s="161" t="s">
        <v>133</v>
      </c>
      <c r="Y59" s="151"/>
      <c r="Z59" s="151"/>
      <c r="AA59" s="151"/>
      <c r="AB59" s="151"/>
      <c r="AC59" s="151"/>
      <c r="AD59" s="151"/>
      <c r="AE59" s="151"/>
      <c r="AF59" s="151"/>
      <c r="AG59" s="151"/>
      <c r="AH59" s="152"/>
      <c r="AI59" s="138" t="s">
        <v>135</v>
      </c>
      <c r="AJ59" s="138"/>
      <c r="AK59" s="138"/>
      <c r="AL59" s="138"/>
      <c r="AM59" s="138"/>
      <c r="AN59" s="138"/>
      <c r="AO59" s="138"/>
      <c r="AP59" s="138"/>
      <c r="AQ59" s="138"/>
      <c r="AR59" s="138"/>
      <c r="AS59" s="139"/>
    </row>
    <row r="60" spans="1:45" s="57" customFormat="1" ht="20.100000000000001" customHeight="1" x14ac:dyDescent="0.25">
      <c r="A60" s="186"/>
      <c r="B60" s="162"/>
      <c r="C60" s="153"/>
      <c r="D60" s="153"/>
      <c r="E60" s="153"/>
      <c r="F60" s="153"/>
      <c r="G60" s="153"/>
      <c r="H60" s="153"/>
      <c r="I60" s="153"/>
      <c r="J60" s="153"/>
      <c r="K60" s="153"/>
      <c r="L60" s="154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4"/>
      <c r="X60" s="162"/>
      <c r="Y60" s="153"/>
      <c r="Z60" s="153"/>
      <c r="AA60" s="153"/>
      <c r="AB60" s="153"/>
      <c r="AC60" s="153"/>
      <c r="AD60" s="153"/>
      <c r="AE60" s="153"/>
      <c r="AF60" s="153"/>
      <c r="AG60" s="153"/>
      <c r="AH60" s="154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1"/>
    </row>
    <row r="61" spans="1:45" s="57" customFormat="1" ht="20.100000000000001" customHeight="1" thickBot="1" x14ac:dyDescent="0.3">
      <c r="A61" s="187"/>
      <c r="B61" s="142"/>
      <c r="C61" s="143"/>
      <c r="D61" s="144"/>
      <c r="E61" s="78"/>
      <c r="F61" s="72"/>
      <c r="G61" s="54"/>
      <c r="H61" s="55"/>
      <c r="I61" s="55"/>
      <c r="J61" s="56"/>
      <c r="K61" s="72"/>
      <c r="L61" s="79"/>
      <c r="M61" s="142"/>
      <c r="N61" s="143"/>
      <c r="O61" s="144"/>
      <c r="P61" s="78"/>
      <c r="Q61" s="72"/>
      <c r="R61" s="54"/>
      <c r="S61" s="55"/>
      <c r="T61" s="55"/>
      <c r="U61" s="56"/>
      <c r="V61" s="72"/>
      <c r="W61" s="79"/>
      <c r="X61" s="142"/>
      <c r="Y61" s="143"/>
      <c r="Z61" s="144"/>
      <c r="AA61" s="78">
        <v>3</v>
      </c>
      <c r="AB61" s="72" t="s">
        <v>75</v>
      </c>
      <c r="AC61" s="54">
        <v>28</v>
      </c>
      <c r="AD61" s="55">
        <v>0</v>
      </c>
      <c r="AE61" s="55">
        <v>14</v>
      </c>
      <c r="AF61" s="56">
        <v>0</v>
      </c>
      <c r="AG61" s="72" t="s">
        <v>89</v>
      </c>
      <c r="AH61" s="79"/>
      <c r="AI61" s="145"/>
      <c r="AJ61" s="146"/>
      <c r="AK61" s="147"/>
      <c r="AL61" s="130">
        <v>3</v>
      </c>
      <c r="AM61" s="131" t="s">
        <v>14</v>
      </c>
      <c r="AN61" s="132">
        <v>28</v>
      </c>
      <c r="AO61" s="133">
        <v>0</v>
      </c>
      <c r="AP61" s="133">
        <v>14</v>
      </c>
      <c r="AQ61" s="134">
        <v>0</v>
      </c>
      <c r="AR61" s="131" t="s">
        <v>89</v>
      </c>
      <c r="AS61" s="135"/>
    </row>
    <row r="62" spans="1:45" s="57" customFormat="1" ht="20.100000000000001" customHeight="1" thickTop="1" x14ac:dyDescent="0.25">
      <c r="A62" s="185" t="s">
        <v>2</v>
      </c>
      <c r="B62" s="155"/>
      <c r="C62" s="156"/>
      <c r="D62" s="156"/>
      <c r="E62" s="156"/>
      <c r="F62" s="156"/>
      <c r="G62" s="156"/>
      <c r="H62" s="156"/>
      <c r="I62" s="156"/>
      <c r="J62" s="156"/>
      <c r="K62" s="156"/>
      <c r="L62" s="157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2"/>
      <c r="X62" s="155"/>
      <c r="Y62" s="156"/>
      <c r="Z62" s="156"/>
      <c r="AA62" s="156"/>
      <c r="AB62" s="156"/>
      <c r="AC62" s="156"/>
      <c r="AD62" s="156"/>
      <c r="AE62" s="156"/>
      <c r="AF62" s="156"/>
      <c r="AG62" s="156"/>
      <c r="AH62" s="157"/>
      <c r="AI62" s="138" t="s">
        <v>136</v>
      </c>
      <c r="AJ62" s="138"/>
      <c r="AK62" s="138"/>
      <c r="AL62" s="138"/>
      <c r="AM62" s="138"/>
      <c r="AN62" s="138"/>
      <c r="AO62" s="138"/>
      <c r="AP62" s="138"/>
      <c r="AQ62" s="138"/>
      <c r="AR62" s="138"/>
      <c r="AS62" s="139"/>
    </row>
    <row r="63" spans="1:45" s="57" customFormat="1" ht="20.100000000000001" customHeight="1" x14ac:dyDescent="0.25">
      <c r="A63" s="186"/>
      <c r="B63" s="158"/>
      <c r="C63" s="159"/>
      <c r="D63" s="159"/>
      <c r="E63" s="159"/>
      <c r="F63" s="159"/>
      <c r="G63" s="159"/>
      <c r="H63" s="159"/>
      <c r="I63" s="159"/>
      <c r="J63" s="159"/>
      <c r="K63" s="159"/>
      <c r="L63" s="160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4"/>
      <c r="X63" s="158"/>
      <c r="Y63" s="159"/>
      <c r="Z63" s="159"/>
      <c r="AA63" s="159"/>
      <c r="AB63" s="159"/>
      <c r="AC63" s="159"/>
      <c r="AD63" s="159"/>
      <c r="AE63" s="159"/>
      <c r="AF63" s="159"/>
      <c r="AG63" s="159"/>
      <c r="AH63" s="16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1"/>
    </row>
    <row r="64" spans="1:45" s="57" customFormat="1" ht="20.100000000000001" customHeight="1" thickBot="1" x14ac:dyDescent="0.3">
      <c r="A64" s="187"/>
      <c r="B64" s="142"/>
      <c r="C64" s="143"/>
      <c r="D64" s="144"/>
      <c r="E64" s="78"/>
      <c r="F64" s="72"/>
      <c r="G64" s="54"/>
      <c r="H64" s="55"/>
      <c r="I64" s="55"/>
      <c r="J64" s="56"/>
      <c r="K64" s="72"/>
      <c r="L64" s="79"/>
      <c r="M64" s="142"/>
      <c r="N64" s="143"/>
      <c r="O64" s="144"/>
      <c r="P64" s="78"/>
      <c r="Q64" s="72"/>
      <c r="R64" s="54"/>
      <c r="S64" s="55"/>
      <c r="T64" s="55"/>
      <c r="U64" s="56"/>
      <c r="V64" s="72"/>
      <c r="W64" s="79"/>
      <c r="X64" s="142"/>
      <c r="Y64" s="143"/>
      <c r="Z64" s="144"/>
      <c r="AA64" s="78"/>
      <c r="AB64" s="72"/>
      <c r="AC64" s="54"/>
      <c r="AD64" s="55"/>
      <c r="AE64" s="55"/>
      <c r="AF64" s="56"/>
      <c r="AG64" s="72"/>
      <c r="AH64" s="79"/>
      <c r="AI64" s="145"/>
      <c r="AJ64" s="146"/>
      <c r="AK64" s="147"/>
      <c r="AL64" s="130">
        <v>3</v>
      </c>
      <c r="AM64" s="131" t="s">
        <v>14</v>
      </c>
      <c r="AN64" s="132">
        <v>28</v>
      </c>
      <c r="AO64" s="133">
        <v>0</v>
      </c>
      <c r="AP64" s="133">
        <v>14</v>
      </c>
      <c r="AQ64" s="134">
        <v>0</v>
      </c>
      <c r="AR64" s="131" t="s">
        <v>89</v>
      </c>
      <c r="AS64" s="135"/>
    </row>
    <row r="65" spans="1:45" s="57" customFormat="1" ht="20.100000000000001" customHeight="1" thickTop="1" x14ac:dyDescent="0.25">
      <c r="A65" s="185" t="s">
        <v>3</v>
      </c>
      <c r="B65" s="161"/>
      <c r="C65" s="151"/>
      <c r="D65" s="151"/>
      <c r="E65" s="151"/>
      <c r="F65" s="151"/>
      <c r="G65" s="151"/>
      <c r="H65" s="151"/>
      <c r="I65" s="151"/>
      <c r="J65" s="151"/>
      <c r="K65" s="151"/>
      <c r="L65" s="152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2"/>
      <c r="X65" s="16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138" t="s">
        <v>137</v>
      </c>
      <c r="AJ65" s="138"/>
      <c r="AK65" s="138"/>
      <c r="AL65" s="138"/>
      <c r="AM65" s="138"/>
      <c r="AN65" s="138"/>
      <c r="AO65" s="138"/>
      <c r="AP65" s="138"/>
      <c r="AQ65" s="138"/>
      <c r="AR65" s="138"/>
      <c r="AS65" s="139"/>
    </row>
    <row r="66" spans="1:45" s="57" customFormat="1" ht="20.100000000000001" customHeight="1" x14ac:dyDescent="0.25">
      <c r="A66" s="186"/>
      <c r="B66" s="162"/>
      <c r="C66" s="153"/>
      <c r="D66" s="153"/>
      <c r="E66" s="153"/>
      <c r="F66" s="153"/>
      <c r="G66" s="153"/>
      <c r="H66" s="153"/>
      <c r="I66" s="153"/>
      <c r="J66" s="153"/>
      <c r="K66" s="153"/>
      <c r="L66" s="154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4"/>
      <c r="X66" s="162"/>
      <c r="Y66" s="153"/>
      <c r="Z66" s="153"/>
      <c r="AA66" s="153"/>
      <c r="AB66" s="153"/>
      <c r="AC66" s="153"/>
      <c r="AD66" s="153"/>
      <c r="AE66" s="153"/>
      <c r="AF66" s="153"/>
      <c r="AG66" s="153"/>
      <c r="AH66" s="154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1"/>
    </row>
    <row r="67" spans="1:45" s="57" customFormat="1" ht="20.100000000000001" customHeight="1" thickBot="1" x14ac:dyDescent="0.3">
      <c r="A67" s="187"/>
      <c r="B67" s="142"/>
      <c r="C67" s="143"/>
      <c r="D67" s="144"/>
      <c r="E67" s="78"/>
      <c r="F67" s="72"/>
      <c r="G67" s="54"/>
      <c r="H67" s="55"/>
      <c r="I67" s="55"/>
      <c r="J67" s="56"/>
      <c r="K67" s="72"/>
      <c r="L67" s="79"/>
      <c r="M67" s="142"/>
      <c r="N67" s="143"/>
      <c r="O67" s="144"/>
      <c r="P67" s="78"/>
      <c r="Q67" s="72"/>
      <c r="R67" s="54"/>
      <c r="S67" s="55"/>
      <c r="T67" s="55"/>
      <c r="U67" s="56"/>
      <c r="V67" s="72"/>
      <c r="W67" s="79"/>
      <c r="X67" s="142"/>
      <c r="Y67" s="143"/>
      <c r="Z67" s="144"/>
      <c r="AA67" s="78"/>
      <c r="AB67" s="72"/>
      <c r="AC67" s="54"/>
      <c r="AD67" s="55"/>
      <c r="AE67" s="55"/>
      <c r="AF67" s="56"/>
      <c r="AG67" s="72"/>
      <c r="AH67" s="79"/>
      <c r="AI67" s="145"/>
      <c r="AJ67" s="146"/>
      <c r="AK67" s="147"/>
      <c r="AL67" s="130">
        <v>3</v>
      </c>
      <c r="AM67" s="131" t="s">
        <v>14</v>
      </c>
      <c r="AN67" s="132">
        <v>28</v>
      </c>
      <c r="AO67" s="133">
        <v>0</v>
      </c>
      <c r="AP67" s="133">
        <v>14</v>
      </c>
      <c r="AQ67" s="134">
        <v>0</v>
      </c>
      <c r="AR67" s="131" t="s">
        <v>89</v>
      </c>
      <c r="AS67" s="135"/>
    </row>
    <row r="68" spans="1:45" s="57" customFormat="1" ht="20.100000000000001" customHeight="1" thickTop="1" x14ac:dyDescent="0.25">
      <c r="A68" s="185" t="s">
        <v>4</v>
      </c>
      <c r="B68" s="155"/>
      <c r="C68" s="156"/>
      <c r="D68" s="156"/>
      <c r="E68" s="156"/>
      <c r="F68" s="156"/>
      <c r="G68" s="156"/>
      <c r="H68" s="156"/>
      <c r="I68" s="156"/>
      <c r="J68" s="156"/>
      <c r="K68" s="156"/>
      <c r="L68" s="157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2"/>
      <c r="X68" s="155"/>
      <c r="Y68" s="156"/>
      <c r="Z68" s="156"/>
      <c r="AA68" s="156"/>
      <c r="AB68" s="156"/>
      <c r="AC68" s="156"/>
      <c r="AD68" s="156"/>
      <c r="AE68" s="156"/>
      <c r="AF68" s="156"/>
      <c r="AG68" s="156"/>
      <c r="AH68" s="157"/>
      <c r="AI68" s="138" t="s">
        <v>138</v>
      </c>
      <c r="AJ68" s="138"/>
      <c r="AK68" s="138"/>
      <c r="AL68" s="138"/>
      <c r="AM68" s="138"/>
      <c r="AN68" s="138"/>
      <c r="AO68" s="138"/>
      <c r="AP68" s="138"/>
      <c r="AQ68" s="138"/>
      <c r="AR68" s="138"/>
      <c r="AS68" s="139"/>
    </row>
    <row r="69" spans="1:45" s="57" customFormat="1" ht="20.100000000000001" customHeight="1" x14ac:dyDescent="0.25">
      <c r="A69" s="186"/>
      <c r="B69" s="158"/>
      <c r="C69" s="159"/>
      <c r="D69" s="159"/>
      <c r="E69" s="159"/>
      <c r="F69" s="159"/>
      <c r="G69" s="159"/>
      <c r="H69" s="159"/>
      <c r="I69" s="159"/>
      <c r="J69" s="159"/>
      <c r="K69" s="159"/>
      <c r="L69" s="160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4"/>
      <c r="X69" s="158"/>
      <c r="Y69" s="159"/>
      <c r="Z69" s="159"/>
      <c r="AA69" s="159"/>
      <c r="AB69" s="159"/>
      <c r="AC69" s="159"/>
      <c r="AD69" s="159"/>
      <c r="AE69" s="159"/>
      <c r="AF69" s="159"/>
      <c r="AG69" s="159"/>
      <c r="AH69" s="16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1"/>
    </row>
    <row r="70" spans="1:45" s="57" customFormat="1" ht="20.100000000000001" customHeight="1" thickBot="1" x14ac:dyDescent="0.3">
      <c r="A70" s="187"/>
      <c r="B70" s="142"/>
      <c r="C70" s="143"/>
      <c r="D70" s="144"/>
      <c r="E70" s="78"/>
      <c r="F70" s="72"/>
      <c r="G70" s="54"/>
      <c r="H70" s="55"/>
      <c r="I70" s="55"/>
      <c r="J70" s="56"/>
      <c r="K70" s="72"/>
      <c r="L70" s="79"/>
      <c r="M70" s="142"/>
      <c r="N70" s="143"/>
      <c r="O70" s="144"/>
      <c r="P70" s="78"/>
      <c r="Q70" s="72"/>
      <c r="R70" s="54"/>
      <c r="S70" s="55"/>
      <c r="T70" s="55"/>
      <c r="U70" s="56"/>
      <c r="V70" s="72"/>
      <c r="W70" s="79"/>
      <c r="X70" s="142"/>
      <c r="Y70" s="143"/>
      <c r="Z70" s="144"/>
      <c r="AA70" s="78"/>
      <c r="AB70" s="72"/>
      <c r="AC70" s="54"/>
      <c r="AD70" s="55"/>
      <c r="AE70" s="55"/>
      <c r="AF70" s="56"/>
      <c r="AG70" s="72"/>
      <c r="AH70" s="79"/>
      <c r="AI70" s="145"/>
      <c r="AJ70" s="146"/>
      <c r="AK70" s="147"/>
      <c r="AL70" s="130">
        <v>3</v>
      </c>
      <c r="AM70" s="131" t="s">
        <v>14</v>
      </c>
      <c r="AN70" s="132">
        <v>14</v>
      </c>
      <c r="AO70" s="133">
        <v>0</v>
      </c>
      <c r="AP70" s="133">
        <v>14</v>
      </c>
      <c r="AQ70" s="134">
        <v>0</v>
      </c>
      <c r="AR70" s="131" t="s">
        <v>89</v>
      </c>
      <c r="AS70" s="135"/>
    </row>
    <row r="71" spans="1:45" s="57" customFormat="1" ht="20.100000000000001" customHeight="1" thickTop="1" x14ac:dyDescent="0.25">
      <c r="A71" s="185" t="s">
        <v>5</v>
      </c>
      <c r="B71" s="161"/>
      <c r="C71" s="151"/>
      <c r="D71" s="151"/>
      <c r="E71" s="151"/>
      <c r="F71" s="151"/>
      <c r="G71" s="151"/>
      <c r="H71" s="151"/>
      <c r="I71" s="151"/>
      <c r="J71" s="151"/>
      <c r="K71" s="151"/>
      <c r="L71" s="152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2"/>
      <c r="X71" s="16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138" t="s">
        <v>139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9"/>
    </row>
    <row r="72" spans="1:45" s="57" customFormat="1" ht="20.100000000000001" customHeight="1" x14ac:dyDescent="0.25">
      <c r="A72" s="186"/>
      <c r="B72" s="162"/>
      <c r="C72" s="153"/>
      <c r="D72" s="153"/>
      <c r="E72" s="153"/>
      <c r="F72" s="153"/>
      <c r="G72" s="153"/>
      <c r="H72" s="153"/>
      <c r="I72" s="153"/>
      <c r="J72" s="153"/>
      <c r="K72" s="153"/>
      <c r="L72" s="154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4"/>
      <c r="X72" s="162"/>
      <c r="Y72" s="153"/>
      <c r="Z72" s="153"/>
      <c r="AA72" s="153"/>
      <c r="AB72" s="153"/>
      <c r="AC72" s="153"/>
      <c r="AD72" s="153"/>
      <c r="AE72" s="153"/>
      <c r="AF72" s="153"/>
      <c r="AG72" s="153"/>
      <c r="AH72" s="154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1"/>
    </row>
    <row r="73" spans="1:45" s="57" customFormat="1" ht="20.100000000000001" customHeight="1" thickBot="1" x14ac:dyDescent="0.3">
      <c r="A73" s="187"/>
      <c r="B73" s="142"/>
      <c r="C73" s="143"/>
      <c r="D73" s="144"/>
      <c r="E73" s="78"/>
      <c r="F73" s="72"/>
      <c r="G73" s="54"/>
      <c r="H73" s="55"/>
      <c r="I73" s="55"/>
      <c r="J73" s="56"/>
      <c r="K73" s="72"/>
      <c r="L73" s="79"/>
      <c r="M73" s="142"/>
      <c r="N73" s="143"/>
      <c r="O73" s="144"/>
      <c r="P73" s="78"/>
      <c r="Q73" s="72"/>
      <c r="R73" s="54"/>
      <c r="S73" s="55"/>
      <c r="T73" s="55"/>
      <c r="U73" s="56"/>
      <c r="V73" s="72"/>
      <c r="W73" s="79"/>
      <c r="X73" s="142"/>
      <c r="Y73" s="143"/>
      <c r="Z73" s="144"/>
      <c r="AA73" s="78"/>
      <c r="AB73" s="72"/>
      <c r="AC73" s="54"/>
      <c r="AD73" s="55"/>
      <c r="AE73" s="55"/>
      <c r="AF73" s="56"/>
      <c r="AG73" s="72"/>
      <c r="AH73" s="79"/>
      <c r="AI73" s="145"/>
      <c r="AJ73" s="146"/>
      <c r="AK73" s="147"/>
      <c r="AL73" s="130">
        <v>3</v>
      </c>
      <c r="AM73" s="131" t="s">
        <v>14</v>
      </c>
      <c r="AN73" s="132">
        <v>14</v>
      </c>
      <c r="AO73" s="133">
        <v>0</v>
      </c>
      <c r="AP73" s="133">
        <v>14</v>
      </c>
      <c r="AQ73" s="134">
        <v>0</v>
      </c>
      <c r="AR73" s="131" t="s">
        <v>89</v>
      </c>
      <c r="AS73" s="135"/>
    </row>
    <row r="74" spans="1:45" s="57" customFormat="1" ht="20.100000000000001" customHeight="1" thickTop="1" x14ac:dyDescent="0.25">
      <c r="A74" s="185" t="s">
        <v>6</v>
      </c>
      <c r="B74" s="161"/>
      <c r="C74" s="151"/>
      <c r="D74" s="151"/>
      <c r="E74" s="151"/>
      <c r="F74" s="151"/>
      <c r="G74" s="151"/>
      <c r="H74" s="151"/>
      <c r="I74" s="151"/>
      <c r="J74" s="151"/>
      <c r="K74" s="151"/>
      <c r="L74" s="152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2"/>
      <c r="X74" s="161"/>
      <c r="Y74" s="151"/>
      <c r="Z74" s="151"/>
      <c r="AA74" s="151"/>
      <c r="AB74" s="151"/>
      <c r="AC74" s="151"/>
      <c r="AD74" s="151"/>
      <c r="AE74" s="151"/>
      <c r="AF74" s="151"/>
      <c r="AG74" s="151"/>
      <c r="AH74" s="152"/>
      <c r="AI74" s="138" t="s">
        <v>140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9"/>
    </row>
    <row r="75" spans="1:45" s="57" customFormat="1" ht="20.100000000000001" customHeight="1" x14ac:dyDescent="0.25">
      <c r="A75" s="186"/>
      <c r="B75" s="162"/>
      <c r="C75" s="153"/>
      <c r="D75" s="153"/>
      <c r="E75" s="153"/>
      <c r="F75" s="153"/>
      <c r="G75" s="153"/>
      <c r="H75" s="153"/>
      <c r="I75" s="153"/>
      <c r="J75" s="153"/>
      <c r="K75" s="153"/>
      <c r="L75" s="154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4"/>
      <c r="X75" s="162"/>
      <c r="Y75" s="153"/>
      <c r="Z75" s="153"/>
      <c r="AA75" s="153"/>
      <c r="AB75" s="153"/>
      <c r="AC75" s="153"/>
      <c r="AD75" s="153"/>
      <c r="AE75" s="153"/>
      <c r="AF75" s="153"/>
      <c r="AG75" s="153"/>
      <c r="AH75" s="154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1"/>
    </row>
    <row r="76" spans="1:45" s="57" customFormat="1" ht="20.100000000000001" customHeight="1" thickBot="1" x14ac:dyDescent="0.3">
      <c r="A76" s="187"/>
      <c r="B76" s="142"/>
      <c r="C76" s="143"/>
      <c r="D76" s="144"/>
      <c r="E76" s="78"/>
      <c r="F76" s="72"/>
      <c r="G76" s="54"/>
      <c r="H76" s="55"/>
      <c r="I76" s="55"/>
      <c r="J76" s="56"/>
      <c r="K76" s="72"/>
      <c r="L76" s="79"/>
      <c r="M76" s="142"/>
      <c r="N76" s="143"/>
      <c r="O76" s="144"/>
      <c r="P76" s="78"/>
      <c r="Q76" s="72"/>
      <c r="R76" s="54"/>
      <c r="S76" s="55"/>
      <c r="T76" s="55"/>
      <c r="U76" s="56"/>
      <c r="V76" s="72"/>
      <c r="W76" s="79"/>
      <c r="X76" s="142"/>
      <c r="Y76" s="143"/>
      <c r="Z76" s="144"/>
      <c r="AA76" s="78"/>
      <c r="AB76" s="72"/>
      <c r="AC76" s="54"/>
      <c r="AD76" s="55"/>
      <c r="AE76" s="55"/>
      <c r="AF76" s="56"/>
      <c r="AG76" s="72"/>
      <c r="AH76" s="79"/>
      <c r="AI76" s="145"/>
      <c r="AJ76" s="146"/>
      <c r="AK76" s="147"/>
      <c r="AL76" s="130">
        <v>3</v>
      </c>
      <c r="AM76" s="131" t="s">
        <v>14</v>
      </c>
      <c r="AN76" s="132">
        <v>14</v>
      </c>
      <c r="AO76" s="133">
        <v>0</v>
      </c>
      <c r="AP76" s="133">
        <v>28</v>
      </c>
      <c r="AQ76" s="134">
        <v>0</v>
      </c>
      <c r="AR76" s="131" t="s">
        <v>89</v>
      </c>
      <c r="AS76" s="135"/>
    </row>
    <row r="77" spans="1:45" s="57" customFormat="1" ht="20.100000000000001" customHeight="1" thickTop="1" x14ac:dyDescent="0.25">
      <c r="A77" s="185" t="s">
        <v>7</v>
      </c>
      <c r="B77" s="161"/>
      <c r="C77" s="151"/>
      <c r="D77" s="151"/>
      <c r="E77" s="150"/>
      <c r="F77" s="150"/>
      <c r="G77" s="150"/>
      <c r="H77" s="150"/>
      <c r="I77" s="150"/>
      <c r="J77" s="150"/>
      <c r="K77" s="150"/>
      <c r="L77" s="163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2"/>
      <c r="X77" s="161"/>
      <c r="Y77" s="151"/>
      <c r="Z77" s="151"/>
      <c r="AA77" s="150"/>
      <c r="AB77" s="150"/>
      <c r="AC77" s="150"/>
      <c r="AD77" s="150"/>
      <c r="AE77" s="150"/>
      <c r="AF77" s="150"/>
      <c r="AG77" s="150"/>
      <c r="AH77" s="163"/>
      <c r="AI77" s="138" t="s">
        <v>141</v>
      </c>
      <c r="AJ77" s="138"/>
      <c r="AK77" s="138"/>
      <c r="AL77" s="138"/>
      <c r="AM77" s="138"/>
      <c r="AN77" s="138"/>
      <c r="AO77" s="138"/>
      <c r="AP77" s="138"/>
      <c r="AQ77" s="138"/>
      <c r="AR77" s="138"/>
      <c r="AS77" s="139"/>
    </row>
    <row r="78" spans="1:45" s="57" customFormat="1" ht="20.100000000000001" customHeight="1" x14ac:dyDescent="0.25">
      <c r="A78" s="186"/>
      <c r="B78" s="164"/>
      <c r="C78" s="165"/>
      <c r="D78" s="165"/>
      <c r="E78" s="165"/>
      <c r="F78" s="165"/>
      <c r="G78" s="165"/>
      <c r="H78" s="165"/>
      <c r="I78" s="165"/>
      <c r="J78" s="165"/>
      <c r="K78" s="165"/>
      <c r="L78" s="166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4"/>
      <c r="X78" s="164"/>
      <c r="Y78" s="165"/>
      <c r="Z78" s="165"/>
      <c r="AA78" s="165"/>
      <c r="AB78" s="165"/>
      <c r="AC78" s="165"/>
      <c r="AD78" s="165"/>
      <c r="AE78" s="165"/>
      <c r="AF78" s="165"/>
      <c r="AG78" s="165"/>
      <c r="AH78" s="166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1"/>
    </row>
    <row r="79" spans="1:45" s="57" customFormat="1" ht="20.100000000000001" customHeight="1" thickBot="1" x14ac:dyDescent="0.3">
      <c r="A79" s="187"/>
      <c r="B79" s="142"/>
      <c r="C79" s="143"/>
      <c r="D79" s="144"/>
      <c r="E79" s="78"/>
      <c r="F79" s="72"/>
      <c r="G79" s="54"/>
      <c r="H79" s="55"/>
      <c r="I79" s="55"/>
      <c r="J79" s="56"/>
      <c r="K79" s="72"/>
      <c r="L79" s="79"/>
      <c r="M79" s="142"/>
      <c r="N79" s="143"/>
      <c r="O79" s="144"/>
      <c r="P79" s="78"/>
      <c r="Q79" s="72"/>
      <c r="R79" s="54"/>
      <c r="S79" s="55"/>
      <c r="T79" s="55"/>
      <c r="U79" s="56"/>
      <c r="V79" s="72"/>
      <c r="W79" s="79"/>
      <c r="X79" s="142"/>
      <c r="Y79" s="143"/>
      <c r="Z79" s="144"/>
      <c r="AA79" s="78"/>
      <c r="AB79" s="72"/>
      <c r="AC79" s="54"/>
      <c r="AD79" s="55"/>
      <c r="AE79" s="55"/>
      <c r="AF79" s="56"/>
      <c r="AG79" s="72"/>
      <c r="AH79" s="79"/>
      <c r="AI79" s="145"/>
      <c r="AJ79" s="146"/>
      <c r="AK79" s="147"/>
      <c r="AL79" s="130">
        <v>3</v>
      </c>
      <c r="AM79" s="131" t="s">
        <v>14</v>
      </c>
      <c r="AN79" s="132">
        <v>14</v>
      </c>
      <c r="AO79" s="133">
        <v>0</v>
      </c>
      <c r="AP79" s="133">
        <v>28</v>
      </c>
      <c r="AQ79" s="134">
        <v>0</v>
      </c>
      <c r="AR79" s="131" t="s">
        <v>89</v>
      </c>
      <c r="AS79" s="135"/>
    </row>
    <row r="80" spans="1:45" s="57" customFormat="1" ht="20.100000000000001" customHeight="1" thickTop="1" x14ac:dyDescent="0.25">
      <c r="A80" s="185" t="s">
        <v>8</v>
      </c>
      <c r="B80" s="167"/>
      <c r="C80" s="150"/>
      <c r="D80" s="150"/>
      <c r="E80" s="150"/>
      <c r="F80" s="150"/>
      <c r="G80" s="150"/>
      <c r="H80" s="150"/>
      <c r="I80" s="150"/>
      <c r="J80" s="150"/>
      <c r="K80" s="150"/>
      <c r="L80" s="163"/>
      <c r="M80" s="150"/>
      <c r="N80" s="150"/>
      <c r="O80" s="150"/>
      <c r="P80" s="151"/>
      <c r="Q80" s="151"/>
      <c r="R80" s="151"/>
      <c r="S80" s="151"/>
      <c r="T80" s="151"/>
      <c r="U80" s="151"/>
      <c r="V80" s="151"/>
      <c r="W80" s="152"/>
      <c r="X80" s="167"/>
      <c r="Y80" s="150"/>
      <c r="Z80" s="150"/>
      <c r="AA80" s="150"/>
      <c r="AB80" s="150"/>
      <c r="AC80" s="150"/>
      <c r="AD80" s="150"/>
      <c r="AE80" s="150"/>
      <c r="AF80" s="150"/>
      <c r="AG80" s="150"/>
      <c r="AH80" s="163"/>
      <c r="AI80" s="138" t="s">
        <v>142</v>
      </c>
      <c r="AJ80" s="138"/>
      <c r="AK80" s="138"/>
      <c r="AL80" s="138"/>
      <c r="AM80" s="138"/>
      <c r="AN80" s="138"/>
      <c r="AO80" s="138"/>
      <c r="AP80" s="138"/>
      <c r="AQ80" s="138"/>
      <c r="AR80" s="138"/>
      <c r="AS80" s="139"/>
    </row>
    <row r="81" spans="1:45" s="57" customFormat="1" ht="20.100000000000001" customHeight="1" x14ac:dyDescent="0.25">
      <c r="A81" s="18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166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4"/>
      <c r="X81" s="164"/>
      <c r="Y81" s="165"/>
      <c r="Z81" s="165"/>
      <c r="AA81" s="165"/>
      <c r="AB81" s="165"/>
      <c r="AC81" s="165"/>
      <c r="AD81" s="165"/>
      <c r="AE81" s="165"/>
      <c r="AF81" s="165"/>
      <c r="AG81" s="165"/>
      <c r="AH81" s="166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1"/>
    </row>
    <row r="82" spans="1:45" s="57" customFormat="1" ht="20.100000000000001" customHeight="1" thickBot="1" x14ac:dyDescent="0.3">
      <c r="A82" s="187"/>
      <c r="B82" s="142"/>
      <c r="C82" s="143"/>
      <c r="D82" s="144"/>
      <c r="E82" s="78"/>
      <c r="F82" s="72"/>
      <c r="G82" s="54"/>
      <c r="H82" s="55"/>
      <c r="I82" s="55"/>
      <c r="J82" s="56"/>
      <c r="K82" s="72"/>
      <c r="L82" s="79"/>
      <c r="M82" s="142"/>
      <c r="N82" s="143"/>
      <c r="O82" s="144"/>
      <c r="P82" s="78"/>
      <c r="Q82" s="72"/>
      <c r="R82" s="54"/>
      <c r="S82" s="55"/>
      <c r="T82" s="55"/>
      <c r="U82" s="56"/>
      <c r="V82" s="72"/>
      <c r="W82" s="79"/>
      <c r="X82" s="142"/>
      <c r="Y82" s="143"/>
      <c r="Z82" s="144"/>
      <c r="AA82" s="78"/>
      <c r="AB82" s="72"/>
      <c r="AC82" s="54"/>
      <c r="AD82" s="55"/>
      <c r="AE82" s="55"/>
      <c r="AF82" s="56"/>
      <c r="AG82" s="72"/>
      <c r="AH82" s="79"/>
      <c r="AI82" s="145"/>
      <c r="AJ82" s="146"/>
      <c r="AK82" s="147"/>
      <c r="AL82" s="130">
        <v>3</v>
      </c>
      <c r="AM82" s="131" t="s">
        <v>75</v>
      </c>
      <c r="AN82" s="132">
        <v>14</v>
      </c>
      <c r="AO82" s="133">
        <v>0</v>
      </c>
      <c r="AP82" s="133">
        <v>14</v>
      </c>
      <c r="AQ82" s="134">
        <v>0</v>
      </c>
      <c r="AR82" s="131" t="s">
        <v>89</v>
      </c>
      <c r="AS82" s="135"/>
    </row>
    <row r="83" spans="1:45" s="57" customFormat="1" ht="20.100000000000001" customHeight="1" thickTop="1" x14ac:dyDescent="0.25">
      <c r="A83" s="185" t="s">
        <v>36</v>
      </c>
      <c r="B83" s="161"/>
      <c r="C83" s="151"/>
      <c r="D83" s="151"/>
      <c r="E83" s="151"/>
      <c r="F83" s="151"/>
      <c r="G83" s="151"/>
      <c r="H83" s="151"/>
      <c r="I83" s="151"/>
      <c r="J83" s="151"/>
      <c r="K83" s="151"/>
      <c r="L83" s="152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2"/>
      <c r="X83" s="161"/>
      <c r="Y83" s="151"/>
      <c r="Z83" s="151"/>
      <c r="AA83" s="151"/>
      <c r="AB83" s="151"/>
      <c r="AC83" s="151"/>
      <c r="AD83" s="151"/>
      <c r="AE83" s="151"/>
      <c r="AF83" s="151"/>
      <c r="AG83" s="151"/>
      <c r="AH83" s="152"/>
      <c r="AI83" s="138" t="s">
        <v>143</v>
      </c>
      <c r="AJ83" s="138"/>
      <c r="AK83" s="138"/>
      <c r="AL83" s="138"/>
      <c r="AM83" s="138"/>
      <c r="AN83" s="138"/>
      <c r="AO83" s="138"/>
      <c r="AP83" s="138"/>
      <c r="AQ83" s="138"/>
      <c r="AR83" s="138"/>
      <c r="AS83" s="139"/>
    </row>
    <row r="84" spans="1:45" s="57" customFormat="1" ht="20.100000000000001" customHeight="1" x14ac:dyDescent="0.25">
      <c r="A84" s="186"/>
      <c r="B84" s="162"/>
      <c r="C84" s="153"/>
      <c r="D84" s="153"/>
      <c r="E84" s="153"/>
      <c r="F84" s="153"/>
      <c r="G84" s="153"/>
      <c r="H84" s="153"/>
      <c r="I84" s="153"/>
      <c r="J84" s="153"/>
      <c r="K84" s="153"/>
      <c r="L84" s="154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4"/>
      <c r="X84" s="162"/>
      <c r="Y84" s="153"/>
      <c r="Z84" s="153"/>
      <c r="AA84" s="153"/>
      <c r="AB84" s="153"/>
      <c r="AC84" s="153"/>
      <c r="AD84" s="153"/>
      <c r="AE84" s="153"/>
      <c r="AF84" s="153"/>
      <c r="AG84" s="153"/>
      <c r="AH84" s="154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1"/>
    </row>
    <row r="85" spans="1:45" s="57" customFormat="1" ht="20.100000000000001" customHeight="1" thickBot="1" x14ac:dyDescent="0.3">
      <c r="A85" s="187"/>
      <c r="B85" s="142"/>
      <c r="C85" s="143"/>
      <c r="D85" s="144"/>
      <c r="E85" s="78"/>
      <c r="F85" s="72"/>
      <c r="G85" s="54"/>
      <c r="H85" s="55"/>
      <c r="I85" s="55"/>
      <c r="J85" s="56"/>
      <c r="K85" s="72"/>
      <c r="L85" s="79"/>
      <c r="M85" s="142"/>
      <c r="N85" s="143"/>
      <c r="O85" s="144"/>
      <c r="P85" s="78"/>
      <c r="Q85" s="72"/>
      <c r="R85" s="54"/>
      <c r="S85" s="55"/>
      <c r="T85" s="55"/>
      <c r="U85" s="56"/>
      <c r="V85" s="72"/>
      <c r="W85" s="79"/>
      <c r="X85" s="142"/>
      <c r="Y85" s="143"/>
      <c r="Z85" s="144"/>
      <c r="AA85" s="78"/>
      <c r="AB85" s="72"/>
      <c r="AC85" s="54"/>
      <c r="AD85" s="55"/>
      <c r="AE85" s="55"/>
      <c r="AF85" s="56"/>
      <c r="AG85" s="72"/>
      <c r="AH85" s="79"/>
      <c r="AI85" s="145"/>
      <c r="AJ85" s="146"/>
      <c r="AK85" s="147"/>
      <c r="AL85" s="130">
        <v>3</v>
      </c>
      <c r="AM85" s="131" t="s">
        <v>75</v>
      </c>
      <c r="AN85" s="132">
        <v>14</v>
      </c>
      <c r="AO85" s="133">
        <v>0</v>
      </c>
      <c r="AP85" s="133">
        <v>14</v>
      </c>
      <c r="AQ85" s="134">
        <v>0</v>
      </c>
      <c r="AR85" s="131" t="s">
        <v>89</v>
      </c>
      <c r="AS85" s="135"/>
    </row>
    <row r="86" spans="1:45" s="57" customFormat="1" ht="20.100000000000001" customHeight="1" thickTop="1" x14ac:dyDescent="0.25">
      <c r="A86" s="185" t="s">
        <v>37</v>
      </c>
      <c r="B86" s="161"/>
      <c r="C86" s="151"/>
      <c r="D86" s="151"/>
      <c r="E86" s="150"/>
      <c r="F86" s="150"/>
      <c r="G86" s="150"/>
      <c r="H86" s="150"/>
      <c r="I86" s="150"/>
      <c r="J86" s="150"/>
      <c r="K86" s="150"/>
      <c r="L86" s="163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2"/>
      <c r="X86" s="161"/>
      <c r="Y86" s="151"/>
      <c r="Z86" s="151"/>
      <c r="AA86" s="150"/>
      <c r="AB86" s="150"/>
      <c r="AC86" s="150"/>
      <c r="AD86" s="150"/>
      <c r="AE86" s="150"/>
      <c r="AF86" s="150"/>
      <c r="AG86" s="150"/>
      <c r="AH86" s="163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2"/>
    </row>
    <row r="87" spans="1:45" s="57" customFormat="1" ht="20.100000000000001" customHeight="1" x14ac:dyDescent="0.25">
      <c r="A87" s="186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6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4"/>
      <c r="X87" s="164"/>
      <c r="Y87" s="165"/>
      <c r="Z87" s="165"/>
      <c r="AA87" s="165"/>
      <c r="AB87" s="165"/>
      <c r="AC87" s="165"/>
      <c r="AD87" s="165"/>
      <c r="AE87" s="165"/>
      <c r="AF87" s="165"/>
      <c r="AG87" s="165"/>
      <c r="AH87" s="166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4"/>
    </row>
    <row r="88" spans="1:45" s="57" customFormat="1" ht="20.100000000000001" customHeight="1" thickBot="1" x14ac:dyDescent="0.3">
      <c r="A88" s="187"/>
      <c r="B88" s="142"/>
      <c r="C88" s="143"/>
      <c r="D88" s="144"/>
      <c r="E88" s="78"/>
      <c r="F88" s="72"/>
      <c r="G88" s="54"/>
      <c r="H88" s="55"/>
      <c r="I88" s="55"/>
      <c r="J88" s="56"/>
      <c r="K88" s="72"/>
      <c r="L88" s="79"/>
      <c r="M88" s="142"/>
      <c r="N88" s="143"/>
      <c r="O88" s="144"/>
      <c r="P88" s="78"/>
      <c r="Q88" s="72"/>
      <c r="R88" s="54"/>
      <c r="S88" s="55"/>
      <c r="T88" s="55"/>
      <c r="U88" s="56"/>
      <c r="V88" s="72"/>
      <c r="W88" s="79"/>
      <c r="X88" s="142"/>
      <c r="Y88" s="143"/>
      <c r="Z88" s="144"/>
      <c r="AA88" s="78"/>
      <c r="AB88" s="72"/>
      <c r="AC88" s="54"/>
      <c r="AD88" s="55"/>
      <c r="AE88" s="55"/>
      <c r="AF88" s="56"/>
      <c r="AG88" s="72"/>
      <c r="AH88" s="79"/>
      <c r="AI88" s="142"/>
      <c r="AJ88" s="143"/>
      <c r="AK88" s="144"/>
      <c r="AL88" s="78"/>
      <c r="AM88" s="72"/>
      <c r="AN88" s="54"/>
      <c r="AO88" s="55"/>
      <c r="AP88" s="55"/>
      <c r="AQ88" s="56"/>
      <c r="AR88" s="72"/>
      <c r="AS88" s="79"/>
    </row>
    <row r="89" spans="1:45" s="57" customFormat="1" ht="20.100000000000001" customHeight="1" thickTop="1" x14ac:dyDescent="0.25">
      <c r="A89" s="185" t="s">
        <v>66</v>
      </c>
      <c r="B89" s="167"/>
      <c r="C89" s="150"/>
      <c r="D89" s="150"/>
      <c r="E89" s="150"/>
      <c r="F89" s="150"/>
      <c r="G89" s="150"/>
      <c r="H89" s="150"/>
      <c r="I89" s="150"/>
      <c r="J89" s="150"/>
      <c r="K89" s="150"/>
      <c r="L89" s="163"/>
      <c r="M89" s="150"/>
      <c r="N89" s="150"/>
      <c r="O89" s="150"/>
      <c r="P89" s="151"/>
      <c r="Q89" s="151"/>
      <c r="R89" s="151"/>
      <c r="S89" s="151"/>
      <c r="T89" s="151"/>
      <c r="U89" s="151"/>
      <c r="V89" s="151"/>
      <c r="W89" s="152"/>
      <c r="X89" s="167"/>
      <c r="Y89" s="150"/>
      <c r="Z89" s="150"/>
      <c r="AA89" s="150"/>
      <c r="AB89" s="150"/>
      <c r="AC89" s="150"/>
      <c r="AD89" s="150"/>
      <c r="AE89" s="150"/>
      <c r="AF89" s="150"/>
      <c r="AG89" s="150"/>
      <c r="AH89" s="163"/>
      <c r="AI89" s="150"/>
      <c r="AJ89" s="150"/>
      <c r="AK89" s="150"/>
      <c r="AL89" s="151"/>
      <c r="AM89" s="151"/>
      <c r="AN89" s="151"/>
      <c r="AO89" s="151"/>
      <c r="AP89" s="151"/>
      <c r="AQ89" s="151"/>
      <c r="AR89" s="151"/>
      <c r="AS89" s="152"/>
    </row>
    <row r="90" spans="1:45" s="57" customFormat="1" ht="20.100000000000001" customHeight="1" x14ac:dyDescent="0.25">
      <c r="A90" s="186"/>
      <c r="B90" s="164"/>
      <c r="C90" s="165"/>
      <c r="D90" s="165"/>
      <c r="E90" s="165"/>
      <c r="F90" s="165"/>
      <c r="G90" s="165"/>
      <c r="H90" s="165"/>
      <c r="I90" s="165"/>
      <c r="J90" s="165"/>
      <c r="K90" s="165"/>
      <c r="L90" s="166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4"/>
      <c r="X90" s="164"/>
      <c r="Y90" s="165"/>
      <c r="Z90" s="165"/>
      <c r="AA90" s="165"/>
      <c r="AB90" s="165"/>
      <c r="AC90" s="165"/>
      <c r="AD90" s="165"/>
      <c r="AE90" s="165"/>
      <c r="AF90" s="165"/>
      <c r="AG90" s="165"/>
      <c r="AH90" s="166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4"/>
    </row>
    <row r="91" spans="1:45" s="57" customFormat="1" ht="20.100000000000001" customHeight="1" thickBot="1" x14ac:dyDescent="0.3">
      <c r="A91" s="187"/>
      <c r="B91" s="142"/>
      <c r="C91" s="143"/>
      <c r="D91" s="144"/>
      <c r="E91" s="78"/>
      <c r="F91" s="72"/>
      <c r="G91" s="54"/>
      <c r="H91" s="55"/>
      <c r="I91" s="55"/>
      <c r="J91" s="56"/>
      <c r="K91" s="72"/>
      <c r="L91" s="79"/>
      <c r="M91" s="142"/>
      <c r="N91" s="143"/>
      <c r="O91" s="144"/>
      <c r="P91" s="78"/>
      <c r="Q91" s="72"/>
      <c r="R91" s="54"/>
      <c r="S91" s="55"/>
      <c r="T91" s="55"/>
      <c r="U91" s="56"/>
      <c r="V91" s="72"/>
      <c r="W91" s="79"/>
      <c r="X91" s="142"/>
      <c r="Y91" s="143"/>
      <c r="Z91" s="144"/>
      <c r="AA91" s="78"/>
      <c r="AB91" s="72"/>
      <c r="AC91" s="54"/>
      <c r="AD91" s="55"/>
      <c r="AE91" s="55"/>
      <c r="AF91" s="56"/>
      <c r="AG91" s="72"/>
      <c r="AH91" s="79"/>
      <c r="AI91" s="142"/>
      <c r="AJ91" s="143"/>
      <c r="AK91" s="144"/>
      <c r="AL91" s="78"/>
      <c r="AM91" s="72"/>
      <c r="AN91" s="54"/>
      <c r="AO91" s="55"/>
      <c r="AP91" s="55"/>
      <c r="AQ91" s="56"/>
      <c r="AR91" s="72"/>
      <c r="AS91" s="79"/>
    </row>
    <row r="92" spans="1:45" s="19" customFormat="1" ht="20.100000000000001" customHeight="1" thickTop="1" x14ac:dyDescent="0.2">
      <c r="A92" s="69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45" s="19" customFormat="1" ht="15.75" thickBo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s="19" customFormat="1" ht="34.5" customHeight="1" thickBot="1" x14ac:dyDescent="0.25">
      <c r="A94" s="4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182" t="s">
        <v>45</v>
      </c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4"/>
      <c r="AK94" s="4"/>
      <c r="AL94" s="4"/>
      <c r="AM94" s="4"/>
      <c r="AN94" s="4"/>
      <c r="AO94" s="4"/>
      <c r="AP94" s="4"/>
      <c r="AQ94" s="4"/>
      <c r="AR94" s="4"/>
      <c r="AS94" s="4"/>
    </row>
    <row r="95" spans="1:45" s="19" customFormat="1" ht="1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s="4" customFormat="1" ht="15.75" x14ac:dyDescent="0.25">
      <c r="A96" s="42" t="s">
        <v>39</v>
      </c>
      <c r="AN96" s="43" t="s">
        <v>67</v>
      </c>
    </row>
    <row r="97" spans="1:46" s="4" customFormat="1" ht="15.75" x14ac:dyDescent="0.25">
      <c r="A97" s="44" t="s">
        <v>50</v>
      </c>
      <c r="AK97" s="137" t="s">
        <v>96</v>
      </c>
      <c r="AL97" s="137"/>
      <c r="AM97" s="137"/>
      <c r="AN97" s="137"/>
      <c r="AO97" s="137"/>
      <c r="AP97" s="137"/>
      <c r="AQ97" s="137"/>
      <c r="AR97" s="137"/>
    </row>
    <row r="98" spans="1:46" s="4" customFormat="1" ht="15.75" x14ac:dyDescent="0.25">
      <c r="A98" s="44"/>
    </row>
    <row r="99" spans="1:46" s="57" customFormat="1" ht="18" x14ac:dyDescent="0.25">
      <c r="A99" s="178" t="s">
        <v>38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</row>
    <row r="100" spans="1:46" s="57" customFormat="1" ht="18.75" thickBot="1" x14ac:dyDescent="0.3">
      <c r="A100" s="181" t="s">
        <v>28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</row>
    <row r="101" spans="1:46" s="52" customFormat="1" ht="18" customHeight="1" thickTop="1" thickBot="1" x14ac:dyDescent="0.3">
      <c r="B101" s="180" t="s">
        <v>33</v>
      </c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 t="s">
        <v>34</v>
      </c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</row>
    <row r="102" spans="1:46" s="52" customFormat="1" ht="18" customHeight="1" thickTop="1" thickBot="1" x14ac:dyDescent="0.3">
      <c r="A102" s="75"/>
      <c r="B102" s="172" t="s">
        <v>46</v>
      </c>
      <c r="C102" s="173"/>
      <c r="D102" s="173"/>
      <c r="E102" s="173"/>
      <c r="F102" s="173"/>
      <c r="G102" s="173"/>
      <c r="H102" s="173"/>
      <c r="I102" s="173"/>
      <c r="J102" s="173"/>
      <c r="K102" s="173"/>
      <c r="L102" s="174"/>
      <c r="M102" s="173" t="s">
        <v>47</v>
      </c>
      <c r="N102" s="173"/>
      <c r="O102" s="173"/>
      <c r="P102" s="173"/>
      <c r="Q102" s="173"/>
      <c r="R102" s="173"/>
      <c r="S102" s="173"/>
      <c r="T102" s="173"/>
      <c r="U102" s="173"/>
      <c r="V102" s="173"/>
      <c r="W102" s="174"/>
      <c r="X102" s="172" t="s">
        <v>48</v>
      </c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4"/>
      <c r="AI102" s="173" t="s">
        <v>49</v>
      </c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4"/>
    </row>
    <row r="103" spans="1:46" s="52" customFormat="1" ht="18" customHeight="1" thickTop="1" x14ac:dyDescent="0.25">
      <c r="A103" s="186" t="s">
        <v>0</v>
      </c>
      <c r="B103" s="175" t="s">
        <v>84</v>
      </c>
      <c r="C103" s="176"/>
      <c r="D103" s="176"/>
      <c r="E103" s="176"/>
      <c r="F103" s="176"/>
      <c r="G103" s="176"/>
      <c r="H103" s="176"/>
      <c r="I103" s="176"/>
      <c r="J103" s="176"/>
      <c r="K103" s="176"/>
      <c r="L103" s="177"/>
      <c r="M103" s="151" t="s">
        <v>85</v>
      </c>
      <c r="N103" s="151"/>
      <c r="O103" s="151"/>
      <c r="P103" s="151"/>
      <c r="Q103" s="151"/>
      <c r="R103" s="151"/>
      <c r="S103" s="151"/>
      <c r="T103" s="151"/>
      <c r="U103" s="151"/>
      <c r="V103" s="151"/>
      <c r="W103" s="152"/>
      <c r="X103" s="175" t="s">
        <v>86</v>
      </c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7"/>
      <c r="AI103" s="151" t="s">
        <v>91</v>
      </c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2"/>
    </row>
    <row r="104" spans="1:46" s="52" customFormat="1" ht="18" customHeight="1" x14ac:dyDescent="0.25">
      <c r="A104" s="186"/>
      <c r="B104" s="16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4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4"/>
      <c r="X104" s="162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4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4"/>
    </row>
    <row r="105" spans="1:46" s="52" customFormat="1" ht="18" customHeight="1" thickBot="1" x14ac:dyDescent="0.3">
      <c r="A105" s="187"/>
      <c r="B105" s="142"/>
      <c r="C105" s="143"/>
      <c r="D105" s="144"/>
      <c r="E105" s="78">
        <v>5</v>
      </c>
      <c r="F105" s="72" t="s">
        <v>14</v>
      </c>
      <c r="G105" s="54">
        <v>28</v>
      </c>
      <c r="H105" s="55">
        <v>28</v>
      </c>
      <c r="I105" s="55">
        <v>0</v>
      </c>
      <c r="J105" s="56">
        <v>0</v>
      </c>
      <c r="K105" s="72" t="s">
        <v>74</v>
      </c>
      <c r="L105" s="79"/>
      <c r="M105" s="142"/>
      <c r="N105" s="143"/>
      <c r="O105" s="144"/>
      <c r="P105" s="78">
        <v>5</v>
      </c>
      <c r="Q105" s="72" t="s">
        <v>14</v>
      </c>
      <c r="R105" s="54">
        <v>28</v>
      </c>
      <c r="S105" s="55">
        <v>28</v>
      </c>
      <c r="T105" s="55">
        <v>0</v>
      </c>
      <c r="U105" s="56">
        <v>0</v>
      </c>
      <c r="V105" s="72" t="s">
        <v>74</v>
      </c>
      <c r="W105" s="79"/>
      <c r="X105" s="142"/>
      <c r="Y105" s="143"/>
      <c r="Z105" s="144"/>
      <c r="AA105" s="78">
        <v>5</v>
      </c>
      <c r="AB105" s="72" t="s">
        <v>14</v>
      </c>
      <c r="AC105" s="54">
        <v>28</v>
      </c>
      <c r="AD105" s="55">
        <v>28</v>
      </c>
      <c r="AE105" s="55">
        <v>0</v>
      </c>
      <c r="AF105" s="56">
        <v>0</v>
      </c>
      <c r="AG105" s="72" t="s">
        <v>74</v>
      </c>
      <c r="AH105" s="79"/>
      <c r="AI105" s="142"/>
      <c r="AJ105" s="143"/>
      <c r="AK105" s="144"/>
      <c r="AL105" s="108">
        <v>2</v>
      </c>
      <c r="AM105" s="72" t="s">
        <v>87</v>
      </c>
      <c r="AN105" s="54">
        <v>0</v>
      </c>
      <c r="AO105" s="55">
        <v>0</v>
      </c>
      <c r="AP105" s="55">
        <v>28</v>
      </c>
      <c r="AQ105" s="56">
        <v>0</v>
      </c>
      <c r="AR105" s="72" t="s">
        <v>74</v>
      </c>
      <c r="AS105" s="109"/>
    </row>
    <row r="106" spans="1:46" s="52" customFormat="1" ht="18" customHeight="1" thickTop="1" x14ac:dyDescent="0.25">
      <c r="A106" s="185" t="s">
        <v>1</v>
      </c>
      <c r="B106" s="16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2"/>
      <c r="M106" s="151" t="s">
        <v>91</v>
      </c>
      <c r="N106" s="151"/>
      <c r="O106" s="151"/>
      <c r="P106" s="151"/>
      <c r="Q106" s="151"/>
      <c r="R106" s="151"/>
      <c r="S106" s="151"/>
      <c r="T106" s="151"/>
      <c r="U106" s="151"/>
      <c r="V106" s="151"/>
      <c r="W106" s="152"/>
      <c r="X106" s="16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2"/>
    </row>
    <row r="107" spans="1:46" s="52" customFormat="1" ht="18" customHeight="1" x14ac:dyDescent="0.25">
      <c r="A107" s="186"/>
      <c r="B107" s="16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4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4"/>
      <c r="X107" s="162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4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4"/>
    </row>
    <row r="108" spans="1:46" s="52" customFormat="1" ht="18" customHeight="1" thickBot="1" x14ac:dyDescent="0.3">
      <c r="A108" s="187"/>
      <c r="B108" s="142"/>
      <c r="C108" s="143"/>
      <c r="D108" s="144"/>
      <c r="E108" s="78"/>
      <c r="F108" s="72"/>
      <c r="G108" s="54"/>
      <c r="H108" s="55"/>
      <c r="I108" s="55"/>
      <c r="J108" s="56"/>
      <c r="K108" s="72"/>
      <c r="L108" s="79"/>
      <c r="M108" s="142"/>
      <c r="N108" s="143"/>
      <c r="O108" s="144"/>
      <c r="P108" s="108">
        <v>2</v>
      </c>
      <c r="Q108" s="72" t="s">
        <v>87</v>
      </c>
      <c r="R108" s="54">
        <v>0</v>
      </c>
      <c r="S108" s="55">
        <v>0</v>
      </c>
      <c r="T108" s="55">
        <v>28</v>
      </c>
      <c r="U108" s="56">
        <v>0</v>
      </c>
      <c r="V108" s="72" t="s">
        <v>74</v>
      </c>
      <c r="W108" s="109"/>
      <c r="X108" s="142"/>
      <c r="Y108" s="143"/>
      <c r="Z108" s="144"/>
      <c r="AA108" s="78"/>
      <c r="AB108" s="72"/>
      <c r="AC108" s="54"/>
      <c r="AD108" s="55"/>
      <c r="AE108" s="55"/>
      <c r="AF108" s="56"/>
      <c r="AG108" s="72"/>
      <c r="AH108" s="79"/>
      <c r="AI108" s="142"/>
      <c r="AJ108" s="143"/>
      <c r="AK108" s="144"/>
      <c r="AL108" s="78"/>
      <c r="AM108" s="72"/>
      <c r="AN108" s="54"/>
      <c r="AO108" s="55"/>
      <c r="AP108" s="55"/>
      <c r="AQ108" s="56"/>
      <c r="AR108" s="72"/>
      <c r="AS108" s="79"/>
    </row>
    <row r="109" spans="1:46" s="52" customFormat="1" ht="18" customHeight="1" thickTop="1" x14ac:dyDescent="0.25">
      <c r="A109" s="185" t="s">
        <v>2</v>
      </c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  <c r="L109" s="157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2"/>
      <c r="X109" s="155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7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2"/>
    </row>
    <row r="110" spans="1:46" s="52" customFormat="1" ht="18" customHeight="1" x14ac:dyDescent="0.25">
      <c r="A110" s="186"/>
      <c r="B110" s="158"/>
      <c r="C110" s="159"/>
      <c r="D110" s="159"/>
      <c r="E110" s="159"/>
      <c r="F110" s="159"/>
      <c r="G110" s="159"/>
      <c r="H110" s="159"/>
      <c r="I110" s="159"/>
      <c r="J110" s="159"/>
      <c r="K110" s="159"/>
      <c r="L110" s="160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4"/>
      <c r="X110" s="158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60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4"/>
    </row>
    <row r="111" spans="1:46" s="52" customFormat="1" ht="18" customHeight="1" thickBot="1" x14ac:dyDescent="0.3">
      <c r="A111" s="187"/>
      <c r="B111" s="142"/>
      <c r="C111" s="143"/>
      <c r="D111" s="144"/>
      <c r="E111" s="78"/>
      <c r="F111" s="72"/>
      <c r="G111" s="54"/>
      <c r="H111" s="55"/>
      <c r="I111" s="55"/>
      <c r="J111" s="56"/>
      <c r="K111" s="72"/>
      <c r="L111" s="79"/>
      <c r="M111" s="142"/>
      <c r="N111" s="143"/>
      <c r="O111" s="144"/>
      <c r="P111" s="78"/>
      <c r="Q111" s="72"/>
      <c r="R111" s="54"/>
      <c r="S111" s="55"/>
      <c r="T111" s="55"/>
      <c r="U111" s="56"/>
      <c r="V111" s="72"/>
      <c r="W111" s="79"/>
      <c r="X111" s="142"/>
      <c r="Y111" s="143"/>
      <c r="Z111" s="144"/>
      <c r="AA111" s="78"/>
      <c r="AB111" s="72"/>
      <c r="AC111" s="54"/>
      <c r="AD111" s="55"/>
      <c r="AE111" s="55"/>
      <c r="AF111" s="56"/>
      <c r="AG111" s="72"/>
      <c r="AH111" s="79"/>
      <c r="AI111" s="142"/>
      <c r="AJ111" s="143"/>
      <c r="AK111" s="144"/>
      <c r="AL111" s="78"/>
      <c r="AM111" s="72"/>
      <c r="AN111" s="54"/>
      <c r="AO111" s="55"/>
      <c r="AP111" s="55"/>
      <c r="AQ111" s="56"/>
      <c r="AR111" s="72"/>
      <c r="AS111" s="79"/>
    </row>
    <row r="112" spans="1:46" s="52" customFormat="1" ht="18" customHeight="1" thickTop="1" x14ac:dyDescent="0.25">
      <c r="A112" s="188" t="s">
        <v>72</v>
      </c>
      <c r="B112" s="190" t="s">
        <v>10</v>
      </c>
      <c r="C112" s="191"/>
      <c r="D112" s="58"/>
      <c r="E112" s="192">
        <f>SUM(G105:J105,G108:J108,G111:J111)</f>
        <v>56</v>
      </c>
      <c r="F112" s="193"/>
      <c r="G112" s="194" t="s">
        <v>30</v>
      </c>
      <c r="H112" s="195"/>
      <c r="I112" s="195"/>
      <c r="J112" s="196"/>
      <c r="K112" s="203">
        <f>SUM(L105,L108,L111)</f>
        <v>0</v>
      </c>
      <c r="L112" s="193"/>
      <c r="M112" s="190" t="s">
        <v>10</v>
      </c>
      <c r="N112" s="191"/>
      <c r="O112" s="58"/>
      <c r="P112" s="192">
        <f>SUM(R105:U105,R108:U108,R111:U111)</f>
        <v>84</v>
      </c>
      <c r="Q112" s="193"/>
      <c r="R112" s="194" t="s">
        <v>30</v>
      </c>
      <c r="S112" s="195"/>
      <c r="T112" s="195"/>
      <c r="U112" s="196"/>
      <c r="V112" s="203">
        <f>SUM(W105,W108,W111)</f>
        <v>0</v>
      </c>
      <c r="W112" s="193"/>
      <c r="X112" s="190" t="s">
        <v>10</v>
      </c>
      <c r="Y112" s="191"/>
      <c r="Z112" s="58"/>
      <c r="AA112" s="192">
        <f>SUM(AC105:AF105,AC108:AF108,AC111:AF111)</f>
        <v>56</v>
      </c>
      <c r="AB112" s="193"/>
      <c r="AC112" s="194" t="s">
        <v>30</v>
      </c>
      <c r="AD112" s="195"/>
      <c r="AE112" s="195"/>
      <c r="AF112" s="196"/>
      <c r="AG112" s="203">
        <f>SUM(AH105,AH108,AH111)</f>
        <v>0</v>
      </c>
      <c r="AH112" s="193"/>
      <c r="AI112" s="190" t="s">
        <v>10</v>
      </c>
      <c r="AJ112" s="191"/>
      <c r="AK112" s="58"/>
      <c r="AL112" s="192">
        <f>SUM(AN105:AQ105,AN108:AQ108,AN111:AQ111)</f>
        <v>28</v>
      </c>
      <c r="AM112" s="193"/>
      <c r="AN112" s="194" t="s">
        <v>30</v>
      </c>
      <c r="AO112" s="195"/>
      <c r="AP112" s="195"/>
      <c r="AQ112" s="196"/>
      <c r="AR112" s="203">
        <f>SUM(AS105,AS108,AS111)</f>
        <v>0</v>
      </c>
      <c r="AS112" s="193"/>
      <c r="AT112" s="71"/>
    </row>
    <row r="113" spans="1:45" s="19" customFormat="1" ht="18.75" thickBot="1" x14ac:dyDescent="0.25">
      <c r="A113" s="189"/>
      <c r="B113" s="170" t="s">
        <v>11</v>
      </c>
      <c r="C113" s="171"/>
      <c r="D113" s="59"/>
      <c r="E113" s="197">
        <f>SUM(E105,E108,E111)</f>
        <v>5</v>
      </c>
      <c r="F113" s="198"/>
      <c r="G113" s="170" t="s">
        <v>29</v>
      </c>
      <c r="H113" s="171"/>
      <c r="I113" s="171"/>
      <c r="J113" s="202"/>
      <c r="K113" s="170"/>
      <c r="L113" s="202"/>
      <c r="M113" s="170" t="s">
        <v>11</v>
      </c>
      <c r="N113" s="171"/>
      <c r="O113" s="59"/>
      <c r="P113" s="197">
        <f>SUM(P105,P108,P111)</f>
        <v>7</v>
      </c>
      <c r="Q113" s="198"/>
      <c r="R113" s="170" t="s">
        <v>29</v>
      </c>
      <c r="S113" s="171"/>
      <c r="T113" s="171"/>
      <c r="U113" s="202"/>
      <c r="V113" s="170"/>
      <c r="W113" s="202"/>
      <c r="X113" s="170" t="s">
        <v>11</v>
      </c>
      <c r="Y113" s="171"/>
      <c r="Z113" s="59"/>
      <c r="AA113" s="197">
        <f>SUM(AA105,AA108,AA111)</f>
        <v>5</v>
      </c>
      <c r="AB113" s="198"/>
      <c r="AC113" s="170" t="s">
        <v>29</v>
      </c>
      <c r="AD113" s="171"/>
      <c r="AE113" s="171"/>
      <c r="AF113" s="202"/>
      <c r="AG113" s="170"/>
      <c r="AH113" s="202"/>
      <c r="AI113" s="170" t="s">
        <v>11</v>
      </c>
      <c r="AJ113" s="171"/>
      <c r="AK113" s="59"/>
      <c r="AL113" s="197">
        <f>SUM(AL105,AL108,AL111)</f>
        <v>2</v>
      </c>
      <c r="AM113" s="198"/>
      <c r="AN113" s="170" t="s">
        <v>29</v>
      </c>
      <c r="AO113" s="171"/>
      <c r="AP113" s="171"/>
      <c r="AQ113" s="202"/>
      <c r="AR113" s="170"/>
      <c r="AS113" s="202"/>
    </row>
    <row r="114" spans="1:45" s="19" customFormat="1" ht="18.75" thickTop="1" x14ac:dyDescent="0.2">
      <c r="A114" s="188" t="s">
        <v>73</v>
      </c>
      <c r="B114" s="190" t="s">
        <v>10</v>
      </c>
      <c r="C114" s="191"/>
      <c r="D114" s="60"/>
      <c r="E114" s="192">
        <f>SUM(G115:J115)</f>
        <v>4</v>
      </c>
      <c r="F114" s="193"/>
      <c r="G114" s="61"/>
      <c r="H114" s="62"/>
      <c r="I114" s="62"/>
      <c r="J114" s="62"/>
      <c r="K114" s="62"/>
      <c r="L114" s="87"/>
      <c r="M114" s="190" t="s">
        <v>10</v>
      </c>
      <c r="N114" s="191"/>
      <c r="O114" s="60"/>
      <c r="P114" s="192">
        <f>SUM(R115:U115)</f>
        <v>6</v>
      </c>
      <c r="Q114" s="193"/>
      <c r="R114" s="61"/>
      <c r="S114" s="62"/>
      <c r="T114" s="62"/>
      <c r="U114" s="62"/>
      <c r="V114" s="62"/>
      <c r="W114" s="87"/>
      <c r="X114" s="190" t="s">
        <v>10</v>
      </c>
      <c r="Y114" s="191"/>
      <c r="Z114" s="60"/>
      <c r="AA114" s="192">
        <f>SUM(AC115:AF115)</f>
        <v>4</v>
      </c>
      <c r="AB114" s="193"/>
      <c r="AC114" s="61"/>
      <c r="AD114" s="62"/>
      <c r="AE114" s="62"/>
      <c r="AF114" s="62"/>
      <c r="AG114" s="62"/>
      <c r="AH114" s="87"/>
      <c r="AI114" s="190" t="s">
        <v>10</v>
      </c>
      <c r="AJ114" s="191"/>
      <c r="AK114" s="60"/>
      <c r="AL114" s="192">
        <f>SUM(AN115:AQ115)</f>
        <v>2</v>
      </c>
      <c r="AM114" s="193"/>
      <c r="AN114" s="61"/>
      <c r="AO114" s="62"/>
      <c r="AP114" s="62"/>
      <c r="AQ114" s="62"/>
      <c r="AR114" s="62"/>
      <c r="AS114" s="87"/>
    </row>
    <row r="115" spans="1:45" s="19" customFormat="1" ht="16.5" customHeight="1" thickBot="1" x14ac:dyDescent="0.25">
      <c r="A115" s="189"/>
      <c r="B115" s="170" t="s">
        <v>12</v>
      </c>
      <c r="C115" s="171"/>
      <c r="D115" s="63"/>
      <c r="E115" s="63"/>
      <c r="F115" s="64"/>
      <c r="G115" s="65">
        <f>(G105+G108+G111)/14</f>
        <v>2</v>
      </c>
      <c r="H115" s="65">
        <f>(H105+H108+H111)/14</f>
        <v>2</v>
      </c>
      <c r="I115" s="65">
        <f>(I105+I108+I111)/14</f>
        <v>0</v>
      </c>
      <c r="J115" s="65">
        <f>(J105+J108+J111)/14</f>
        <v>0</v>
      </c>
      <c r="K115" s="66" t="s">
        <v>13</v>
      </c>
      <c r="L115" s="88"/>
      <c r="M115" s="170" t="s">
        <v>12</v>
      </c>
      <c r="N115" s="171"/>
      <c r="O115" s="63"/>
      <c r="P115" s="63"/>
      <c r="Q115" s="64"/>
      <c r="R115" s="65">
        <f>(R105+R108+R111)/14</f>
        <v>2</v>
      </c>
      <c r="S115" s="65">
        <f>(S105+S108+S111)/14</f>
        <v>2</v>
      </c>
      <c r="T115" s="65">
        <f>(T105+T108+T111)/14</f>
        <v>2</v>
      </c>
      <c r="U115" s="65">
        <f>(U105+U108+U111)/14</f>
        <v>0</v>
      </c>
      <c r="V115" s="66" t="s">
        <v>13</v>
      </c>
      <c r="W115" s="88"/>
      <c r="X115" s="170" t="s">
        <v>12</v>
      </c>
      <c r="Y115" s="171"/>
      <c r="Z115" s="63"/>
      <c r="AA115" s="63"/>
      <c r="AB115" s="64"/>
      <c r="AC115" s="65">
        <f>(AC105+AC108+AC111)/14</f>
        <v>2</v>
      </c>
      <c r="AD115" s="65">
        <f>(AD105+AD108+AD111)/14</f>
        <v>2</v>
      </c>
      <c r="AE115" s="65">
        <f>(AE105+AE108+AE111)/14</f>
        <v>0</v>
      </c>
      <c r="AF115" s="65">
        <f>(AF105+AF108+AF111)/14</f>
        <v>0</v>
      </c>
      <c r="AG115" s="66" t="s">
        <v>13</v>
      </c>
      <c r="AH115" s="88"/>
      <c r="AI115" s="170" t="s">
        <v>12</v>
      </c>
      <c r="AJ115" s="171"/>
      <c r="AK115" s="63"/>
      <c r="AL115" s="63"/>
      <c r="AM115" s="64"/>
      <c r="AN115" s="65">
        <f>(AN105+AN108+AN111)/14</f>
        <v>0</v>
      </c>
      <c r="AO115" s="65">
        <f>(AO105+AO108+AO111)/14</f>
        <v>0</v>
      </c>
      <c r="AP115" s="65">
        <f>(AP105+AP108+AP111)/14</f>
        <v>2</v>
      </c>
      <c r="AQ115" s="65">
        <f>(AQ105+AQ108+AQ111)/14</f>
        <v>0</v>
      </c>
      <c r="AR115" s="66" t="s">
        <v>13</v>
      </c>
      <c r="AS115" s="88"/>
    </row>
    <row r="116" spans="1:45" s="19" customFormat="1" ht="16.5" customHeight="1" thickTop="1" x14ac:dyDescent="0.2">
      <c r="A116" s="122"/>
      <c r="B116" s="123"/>
      <c r="C116" s="123"/>
      <c r="D116" s="124"/>
      <c r="E116" s="124"/>
      <c r="F116" s="125"/>
      <c r="G116" s="126"/>
      <c r="H116" s="126"/>
      <c r="I116" s="126"/>
      <c r="J116" s="126"/>
      <c r="K116" s="124"/>
      <c r="L116" s="124"/>
      <c r="M116" s="123"/>
      <c r="N116" s="123"/>
      <c r="O116" s="124"/>
      <c r="P116" s="124"/>
      <c r="Q116" s="125"/>
      <c r="R116" s="126"/>
      <c r="S116" s="126"/>
      <c r="T116" s="126"/>
      <c r="U116" s="126"/>
      <c r="V116" s="124"/>
      <c r="W116" s="124"/>
      <c r="X116" s="123"/>
      <c r="Y116" s="123"/>
      <c r="Z116" s="124"/>
      <c r="AA116" s="124"/>
      <c r="AB116" s="125"/>
      <c r="AC116" s="126"/>
      <c r="AD116" s="126"/>
      <c r="AE116" s="126"/>
      <c r="AF116" s="126"/>
      <c r="AG116" s="124"/>
      <c r="AH116" s="124"/>
      <c r="AI116" s="123"/>
      <c r="AJ116" s="123"/>
      <c r="AK116" s="124"/>
      <c r="AL116" s="124"/>
      <c r="AM116" s="125"/>
      <c r="AN116" s="126"/>
      <c r="AO116" s="126"/>
      <c r="AP116" s="126"/>
      <c r="AQ116" s="126"/>
      <c r="AR116" s="124"/>
      <c r="AS116" s="124"/>
    </row>
    <row r="117" spans="1:45" s="127" customFormat="1" ht="15" x14ac:dyDescent="0.2">
      <c r="A117" s="207" t="s">
        <v>83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121"/>
      <c r="AL117" s="121"/>
      <c r="AM117" s="121"/>
      <c r="AN117" s="121"/>
      <c r="AO117" s="121"/>
      <c r="AP117" s="121"/>
      <c r="AQ117" s="121"/>
      <c r="AR117" s="121"/>
      <c r="AS117" s="121"/>
    </row>
    <row r="118" spans="1:45" s="19" customFormat="1" ht="18.75" thickBot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</row>
    <row r="119" spans="1:45" s="19" customFormat="1" ht="16.5" thickBot="1" x14ac:dyDescent="0.25">
      <c r="A119" s="4"/>
      <c r="B119" s="37"/>
      <c r="C119" s="37"/>
      <c r="D119" s="37"/>
      <c r="E119" s="37"/>
      <c r="F119" s="37"/>
      <c r="G119" s="37"/>
      <c r="H119" s="37"/>
      <c r="I119" s="38"/>
      <c r="J119" s="39"/>
      <c r="K119" s="38"/>
      <c r="L119" s="89" t="s">
        <v>25</v>
      </c>
      <c r="M119" s="12"/>
      <c r="N119" s="13"/>
      <c r="O119" s="13"/>
      <c r="P119" s="1"/>
      <c r="Q119" s="2"/>
      <c r="R119" s="2"/>
      <c r="S119" s="2"/>
      <c r="T119" s="2"/>
      <c r="U119" s="2"/>
      <c r="V119" s="2"/>
      <c r="W119" s="2"/>
      <c r="X119" s="12"/>
      <c r="Y119" s="12"/>
      <c r="Z119" s="29"/>
      <c r="AA119" s="29"/>
      <c r="AB119" s="29"/>
      <c r="AC119" s="29"/>
      <c r="AD119" s="29"/>
      <c r="AE119" s="29"/>
      <c r="AF119" s="29"/>
      <c r="AG119" s="29"/>
      <c r="AH119" s="98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</row>
    <row r="120" spans="1:45" s="19" customFormat="1" ht="15.75" customHeight="1" thickTop="1" x14ac:dyDescent="0.25">
      <c r="A120" s="23"/>
      <c r="B120" s="11"/>
      <c r="C120" s="11"/>
      <c r="D120" s="11"/>
      <c r="E120" s="11"/>
      <c r="F120" s="11"/>
      <c r="G120" s="11"/>
      <c r="H120" s="11"/>
      <c r="I120" s="20"/>
      <c r="J120" s="24"/>
      <c r="K120" s="20"/>
      <c r="L120" s="90"/>
      <c r="M120" s="213" t="s">
        <v>31</v>
      </c>
      <c r="N120" s="214"/>
      <c r="O120" s="214"/>
      <c r="P120" s="214"/>
      <c r="Q120" s="214"/>
      <c r="R120" s="214"/>
      <c r="S120" s="214"/>
      <c r="T120" s="214"/>
      <c r="U120" s="214"/>
      <c r="V120" s="214"/>
      <c r="W120" s="215"/>
      <c r="X120" s="5"/>
      <c r="Y120" s="28" t="s">
        <v>51</v>
      </c>
      <c r="Z120" s="5"/>
      <c r="AA120" s="5"/>
      <c r="AB120" s="5"/>
      <c r="AC120" s="30"/>
      <c r="AD120" s="30"/>
      <c r="AE120" s="30"/>
      <c r="AF120" s="30"/>
      <c r="AG120" s="30"/>
      <c r="AH120" s="99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</row>
    <row r="121" spans="1:45" s="3" customFormat="1" ht="15.75" x14ac:dyDescent="0.25">
      <c r="A121" s="23"/>
      <c r="B121" s="11"/>
      <c r="C121" s="11"/>
      <c r="D121" s="11"/>
      <c r="E121" s="11"/>
      <c r="F121" s="11"/>
      <c r="G121" s="11"/>
      <c r="H121" s="11"/>
      <c r="I121" s="20"/>
      <c r="J121" s="24"/>
      <c r="K121" s="20"/>
      <c r="L121" s="91"/>
      <c r="M121" s="216"/>
      <c r="N121" s="217"/>
      <c r="O121" s="217"/>
      <c r="P121" s="217"/>
      <c r="Q121" s="217"/>
      <c r="R121" s="217"/>
      <c r="S121" s="217"/>
      <c r="T121" s="217"/>
      <c r="U121" s="217"/>
      <c r="V121" s="217"/>
      <c r="W121" s="218"/>
      <c r="X121" s="5"/>
      <c r="Y121" s="219" t="s">
        <v>52</v>
      </c>
      <c r="Z121" s="219"/>
      <c r="AA121" s="219"/>
      <c r="AB121" s="219"/>
      <c r="AC121" s="30"/>
      <c r="AD121" s="30"/>
      <c r="AE121" s="30"/>
      <c r="AF121" s="30"/>
      <c r="AG121" s="30"/>
      <c r="AH121" s="99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</row>
    <row r="122" spans="1:45" s="3" customFormat="1" ht="16.5" thickBot="1" x14ac:dyDescent="0.3">
      <c r="L122" s="91"/>
      <c r="M122" s="223" t="s">
        <v>32</v>
      </c>
      <c r="N122" s="224"/>
      <c r="O122" s="225"/>
      <c r="P122" s="81" t="s">
        <v>16</v>
      </c>
      <c r="Q122" s="73" t="s">
        <v>15</v>
      </c>
      <c r="R122" s="74" t="s">
        <v>17</v>
      </c>
      <c r="S122" s="7" t="s">
        <v>18</v>
      </c>
      <c r="T122" s="7" t="s">
        <v>19</v>
      </c>
      <c r="U122" s="8" t="s">
        <v>20</v>
      </c>
      <c r="V122" s="73" t="s">
        <v>21</v>
      </c>
      <c r="W122" s="82" t="s">
        <v>22</v>
      </c>
      <c r="X122" s="5"/>
      <c r="Y122" s="34" t="s">
        <v>53</v>
      </c>
      <c r="Z122" s="5"/>
      <c r="AA122" s="5"/>
      <c r="AB122" s="5"/>
      <c r="AC122" s="5"/>
      <c r="AD122" s="5"/>
      <c r="AE122" s="5"/>
      <c r="AF122" s="5"/>
      <c r="AG122" s="5"/>
      <c r="AH122" s="100"/>
      <c r="AR122" s="4"/>
      <c r="AS122" s="4"/>
    </row>
    <row r="123" spans="1:45" s="19" customFormat="1" ht="16.5" thickTop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9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5"/>
      <c r="X123" s="5"/>
      <c r="Y123" s="205" t="s">
        <v>54</v>
      </c>
      <c r="Z123" s="205"/>
      <c r="AA123" s="205"/>
      <c r="AB123" s="205"/>
      <c r="AC123" s="205"/>
      <c r="AD123" s="205"/>
      <c r="AE123" s="205"/>
      <c r="AF123" s="205"/>
      <c r="AG123" s="205"/>
      <c r="AH123" s="226"/>
      <c r="AI123" s="3"/>
      <c r="AJ123" s="3"/>
      <c r="AK123" s="3"/>
      <c r="AL123" s="3"/>
      <c r="AM123" s="3"/>
      <c r="AN123" s="3"/>
      <c r="AO123" s="3"/>
      <c r="AP123" s="3"/>
      <c r="AQ123" s="3"/>
      <c r="AR123" s="4"/>
      <c r="AS123" s="4"/>
    </row>
    <row r="124" spans="1:45" s="19" customFormat="1" ht="26.2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93"/>
      <c r="M124" s="33" t="s">
        <v>55</v>
      </c>
      <c r="N124" s="28"/>
      <c r="O124" s="28"/>
      <c r="P124" s="31"/>
      <c r="Q124" s="32"/>
      <c r="R124" s="32"/>
      <c r="S124" s="32"/>
      <c r="T124" s="32"/>
      <c r="U124" s="32"/>
      <c r="V124" s="32"/>
      <c r="W124" s="32"/>
      <c r="X124" s="15"/>
      <c r="Y124" s="15"/>
      <c r="Z124" s="14" t="s">
        <v>40</v>
      </c>
      <c r="AA124" s="15"/>
      <c r="AB124" s="15"/>
      <c r="AC124" s="16"/>
      <c r="AD124" s="15"/>
      <c r="AE124" s="15"/>
      <c r="AF124" s="15"/>
      <c r="AG124" s="15"/>
      <c r="AH124" s="101"/>
      <c r="AI124" s="4"/>
      <c r="AJ124" s="4"/>
      <c r="AK124" s="4"/>
      <c r="AL124" s="4"/>
      <c r="AM124" s="4"/>
      <c r="AN124" s="4"/>
      <c r="AO124" s="4"/>
      <c r="AP124" s="4"/>
      <c r="AQ124" s="4"/>
      <c r="AR124" s="3"/>
      <c r="AS124" s="3"/>
    </row>
    <row r="125" spans="1:45" s="19" customFormat="1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94"/>
      <c r="M125" s="33" t="s">
        <v>56</v>
      </c>
      <c r="N125" s="28"/>
      <c r="O125" s="28"/>
      <c r="P125" s="31"/>
      <c r="Q125" s="32"/>
      <c r="R125" s="32"/>
      <c r="S125" s="32"/>
      <c r="T125" s="32"/>
      <c r="U125" s="32"/>
      <c r="V125" s="32"/>
      <c r="W125" s="32"/>
      <c r="X125" s="15"/>
      <c r="Y125" s="15"/>
      <c r="Z125" s="15"/>
      <c r="AA125" s="10" t="s">
        <v>41</v>
      </c>
      <c r="AB125" s="15"/>
      <c r="AC125" s="15"/>
      <c r="AD125" s="15"/>
      <c r="AE125" s="15"/>
      <c r="AF125" s="15"/>
      <c r="AG125" s="15"/>
      <c r="AH125" s="102"/>
      <c r="AI125" s="4"/>
      <c r="AJ125" s="4"/>
      <c r="AK125" s="4"/>
      <c r="AL125" s="4"/>
      <c r="AM125" s="4"/>
      <c r="AN125" s="4"/>
      <c r="AO125" s="4"/>
      <c r="AP125" s="4"/>
      <c r="AQ125" s="4"/>
      <c r="AR125" s="3"/>
      <c r="AS125" s="3"/>
    </row>
    <row r="126" spans="1:45" s="19" customFormat="1" ht="15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95"/>
      <c r="M126" s="28" t="s">
        <v>57</v>
      </c>
      <c r="N126" s="28"/>
      <c r="O126" s="28"/>
      <c r="P126" s="32"/>
      <c r="Q126" s="32"/>
      <c r="R126" s="32"/>
      <c r="S126" s="77"/>
      <c r="T126" s="77"/>
      <c r="U126" s="77"/>
      <c r="V126" s="77"/>
      <c r="W126" s="77"/>
      <c r="X126" s="15"/>
      <c r="Y126" s="18"/>
      <c r="Z126" s="18"/>
      <c r="AA126" s="10" t="s">
        <v>42</v>
      </c>
      <c r="AB126" s="18"/>
      <c r="AC126" s="18"/>
      <c r="AD126" s="15"/>
      <c r="AE126" s="9"/>
      <c r="AF126" s="9"/>
      <c r="AG126" s="9"/>
      <c r="AH126" s="103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</row>
    <row r="127" spans="1:45" s="19" customFormat="1" ht="15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95"/>
      <c r="M127" s="32"/>
      <c r="N127" s="205" t="s">
        <v>58</v>
      </c>
      <c r="O127" s="205"/>
      <c r="P127" s="205"/>
      <c r="Q127" s="205"/>
      <c r="R127" s="205"/>
      <c r="S127" s="205"/>
      <c r="T127" s="205"/>
      <c r="U127" s="205"/>
      <c r="V127" s="205"/>
      <c r="W127" s="80"/>
      <c r="X127" s="15"/>
      <c r="Y127" s="9"/>
      <c r="Z127" s="9"/>
      <c r="AA127" s="10" t="s">
        <v>43</v>
      </c>
      <c r="AB127" s="9"/>
      <c r="AC127" s="9"/>
      <c r="AD127" s="9"/>
      <c r="AE127" s="9"/>
      <c r="AF127" s="9"/>
      <c r="AG127" s="9"/>
      <c r="AH127" s="103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</row>
    <row r="128" spans="1:45" s="19" customFormat="1" ht="18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96"/>
      <c r="M128" s="32"/>
      <c r="N128" s="36"/>
      <c r="O128" s="219" t="s">
        <v>59</v>
      </c>
      <c r="P128" s="219"/>
      <c r="Q128" s="219"/>
      <c r="R128" s="219"/>
      <c r="S128" s="219"/>
      <c r="T128" s="219"/>
      <c r="U128" s="219"/>
      <c r="V128" s="219"/>
      <c r="W128" s="80"/>
      <c r="X128" s="15"/>
      <c r="Y128" s="15"/>
      <c r="Z128" s="10"/>
      <c r="AA128" s="10" t="s">
        <v>44</v>
      </c>
      <c r="AB128" s="15"/>
      <c r="AC128" s="15"/>
      <c r="AD128" s="15"/>
      <c r="AE128" s="17"/>
      <c r="AF128" s="17"/>
      <c r="AG128" s="17"/>
      <c r="AH128" s="102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</row>
    <row r="129" spans="1:45" s="19" customFormat="1" ht="17.2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94"/>
      <c r="M129" s="32"/>
      <c r="N129" s="32"/>
      <c r="O129" s="34" t="s">
        <v>60</v>
      </c>
      <c r="P129" s="34"/>
      <c r="Q129" s="34"/>
      <c r="R129" s="77"/>
      <c r="S129" s="77"/>
      <c r="T129" s="77"/>
      <c r="U129" s="77"/>
      <c r="V129" s="77"/>
      <c r="W129" s="32"/>
      <c r="X129" s="15"/>
      <c r="Y129" s="33" t="s">
        <v>61</v>
      </c>
      <c r="Z129" s="15"/>
      <c r="AA129" s="15"/>
      <c r="AB129" s="15"/>
      <c r="AC129" s="15"/>
      <c r="AD129" s="15"/>
      <c r="AE129" s="15"/>
      <c r="AF129" s="15"/>
      <c r="AG129" s="15"/>
      <c r="AH129" s="10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</row>
    <row r="130" spans="1:45" s="19" customFormat="1" ht="19.5" customHeight="1" thickBo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94"/>
      <c r="M130" s="32"/>
      <c r="N130" s="35"/>
      <c r="O130" s="205" t="s">
        <v>65</v>
      </c>
      <c r="P130" s="205"/>
      <c r="Q130" s="205"/>
      <c r="R130" s="205"/>
      <c r="S130" s="205"/>
      <c r="T130" s="205"/>
      <c r="U130" s="205"/>
      <c r="V130" s="205"/>
      <c r="W130" s="205"/>
      <c r="X130" s="208" t="s">
        <v>23</v>
      </c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9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</row>
    <row r="131" spans="1:45" s="19" customFormat="1" ht="31.5" customHeight="1" thickTop="1" thickBo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94"/>
      <c r="M131" s="32"/>
      <c r="N131" s="35"/>
      <c r="O131" s="205" t="s">
        <v>62</v>
      </c>
      <c r="P131" s="205"/>
      <c r="Q131" s="205"/>
      <c r="R131" s="205"/>
      <c r="S131" s="205"/>
      <c r="T131" s="205"/>
      <c r="U131" s="205"/>
      <c r="V131" s="205"/>
      <c r="W131" s="205"/>
      <c r="X131" s="220" t="s">
        <v>26</v>
      </c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2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</row>
    <row r="132" spans="1:45" s="19" customFormat="1" ht="36" customHeight="1" thickTop="1" thickBo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94"/>
      <c r="M132" s="32"/>
      <c r="N132" s="35"/>
      <c r="O132" s="205" t="s">
        <v>63</v>
      </c>
      <c r="P132" s="205"/>
      <c r="Q132" s="205"/>
      <c r="R132" s="205"/>
      <c r="S132" s="205"/>
      <c r="T132" s="205"/>
      <c r="U132" s="205"/>
      <c r="V132" s="205"/>
      <c r="W132" s="206"/>
      <c r="X132" s="210" t="s">
        <v>32</v>
      </c>
      <c r="Y132" s="211"/>
      <c r="Z132" s="212"/>
      <c r="AA132" s="25">
        <v>4</v>
      </c>
      <c r="AB132" s="26" t="s">
        <v>14</v>
      </c>
      <c r="AC132" s="26">
        <v>28</v>
      </c>
      <c r="AD132" s="26">
        <v>28</v>
      </c>
      <c r="AE132" s="26">
        <v>0</v>
      </c>
      <c r="AF132" s="26">
        <v>0</v>
      </c>
      <c r="AG132" s="27" t="s">
        <v>24</v>
      </c>
      <c r="AH132" s="105">
        <v>60</v>
      </c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</row>
    <row r="133" spans="1:45" s="4" customFormat="1" ht="15.75" thickTop="1" x14ac:dyDescent="0.2">
      <c r="L133" s="94"/>
      <c r="M133" s="33" t="s">
        <v>64</v>
      </c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100"/>
    </row>
    <row r="134" spans="1:45" s="4" customFormat="1" ht="15.75" thickBot="1" x14ac:dyDescent="0.25">
      <c r="L134" s="148" t="s">
        <v>101</v>
      </c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41"/>
      <c r="X134" s="41"/>
      <c r="Y134" s="41"/>
      <c r="Z134" s="41"/>
      <c r="AA134" s="41"/>
      <c r="AB134" s="47"/>
      <c r="AC134" s="47"/>
      <c r="AD134" s="47"/>
      <c r="AE134" s="47"/>
      <c r="AF134" s="47"/>
      <c r="AG134" s="47"/>
      <c r="AH134" s="106"/>
    </row>
    <row r="135" spans="1:45" s="19" customFormat="1" ht="18" x14ac:dyDescent="0.2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</row>
    <row r="136" spans="1:45" s="19" customFormat="1" ht="15.75" x14ac:dyDescent="0.25">
      <c r="A136" s="42" t="s">
        <v>39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3" t="s">
        <v>67</v>
      </c>
      <c r="AO136" s="4"/>
      <c r="AP136" s="4"/>
      <c r="AQ136" s="4"/>
      <c r="AR136" s="4"/>
      <c r="AS136" s="4"/>
    </row>
    <row r="137" spans="1:45" s="19" customFormat="1" ht="15.75" x14ac:dyDescent="0.25">
      <c r="A137" s="44" t="s">
        <v>50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117" t="s">
        <v>96</v>
      </c>
      <c r="AM137" s="117"/>
      <c r="AN137" s="117"/>
      <c r="AO137" s="117"/>
      <c r="AP137" s="117"/>
      <c r="AQ137" s="117"/>
      <c r="AR137" s="117"/>
      <c r="AS137" s="4"/>
    </row>
    <row r="138" spans="1:45" s="19" customFormat="1" ht="1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</row>
    <row r="139" spans="1:45" s="19" customFormat="1" ht="1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pans="1:45" s="19" customFormat="1" ht="1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</row>
    <row r="141" spans="1:45" s="19" customFormat="1" ht="1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</row>
    <row r="142" spans="1:45" s="19" customFormat="1" ht="1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</row>
    <row r="143" spans="1:45" s="19" customFormat="1" ht="1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</row>
    <row r="144" spans="1:45" s="19" customFormat="1" ht="1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</row>
    <row r="145" spans="1:45" s="19" customFormat="1" ht="1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</row>
    <row r="146" spans="1:45" s="19" customFormat="1" ht="1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</row>
    <row r="147" spans="1:45" s="19" customFormat="1" ht="1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</row>
    <row r="148" spans="1:45" s="19" customFormat="1" ht="1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</row>
    <row r="149" spans="1:45" s="19" customFormat="1" ht="1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</row>
    <row r="150" spans="1:45" s="19" customFormat="1" ht="1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</row>
    <row r="151" spans="1:45" s="19" customFormat="1" ht="1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</row>
    <row r="152" spans="1:45" s="19" customFormat="1" ht="1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45" s="19" customFormat="1" ht="1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</row>
    <row r="154" spans="1:45" s="19" customFormat="1" ht="1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</row>
    <row r="155" spans="1:45" s="19" customFormat="1" ht="1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</row>
    <row r="156" spans="1:45" s="19" customFormat="1" ht="1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</row>
    <row r="157" spans="1:45" s="19" customFormat="1" ht="1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</row>
    <row r="158" spans="1:45" s="19" customFormat="1" ht="1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</row>
    <row r="159" spans="1:45" s="19" customFormat="1" ht="1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</row>
    <row r="160" spans="1:45" s="19" customFormat="1" ht="1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</row>
    <row r="161" spans="1:45" s="19" customFormat="1" ht="1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</row>
    <row r="162" spans="1:45" s="19" customFormat="1" ht="1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</row>
    <row r="163" spans="1:45" s="19" customFormat="1" ht="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</row>
    <row r="164" spans="1:45" s="19" customFormat="1" ht="1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</row>
    <row r="165" spans="1:45" s="19" customFormat="1" ht="1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</row>
    <row r="166" spans="1:45" ht="1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</row>
    <row r="167" spans="1:45" ht="1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</row>
    <row r="168" spans="1:45" ht="1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 ht="1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</row>
    <row r="170" spans="1:45" ht="1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</row>
    <row r="171" spans="1:45" ht="1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</row>
    <row r="172" spans="1:45" ht="1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</row>
    <row r="173" spans="1:45" ht="1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</row>
    <row r="174" spans="1:45" ht="1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spans="1:45" ht="1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</row>
    <row r="176" spans="1:45" ht="1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</row>
    <row r="177" spans="1:45" ht="1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</row>
    <row r="178" spans="1:45" ht="1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</row>
    <row r="179" spans="1:45" ht="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</row>
    <row r="180" spans="1:45" ht="1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</row>
    <row r="181" spans="1:45" ht="1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</row>
    <row r="182" spans="1:45" ht="1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</row>
    <row r="183" spans="1:45" ht="1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</row>
    <row r="184" spans="1:45" ht="1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</row>
    <row r="185" spans="1:45" ht="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</row>
    <row r="186" spans="1:45" ht="1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</row>
    <row r="187" spans="1:45" ht="15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4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4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4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4"/>
    </row>
    <row r="188" spans="1:45" ht="15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4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4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4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4"/>
    </row>
    <row r="189" spans="1:45" ht="15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4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4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4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4"/>
    </row>
    <row r="190" spans="1:45" ht="15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4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4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4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4"/>
    </row>
    <row r="191" spans="1:45" ht="15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4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4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4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4"/>
    </row>
    <row r="192" spans="1:45" ht="15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4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4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4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4"/>
    </row>
    <row r="193" spans="1:45" ht="15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4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4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4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4"/>
    </row>
    <row r="194" spans="1:45" ht="15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4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4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4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4"/>
    </row>
    <row r="195" spans="1:45" ht="15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4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4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4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4"/>
    </row>
    <row r="196" spans="1:45" ht="15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4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4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4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4"/>
    </row>
    <row r="197" spans="1:45" ht="15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4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4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4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4"/>
    </row>
    <row r="198" spans="1:45" ht="15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4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4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4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4"/>
    </row>
    <row r="199" spans="1:45" ht="15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4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4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4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4"/>
    </row>
    <row r="200" spans="1:45" ht="15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4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4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4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4"/>
    </row>
    <row r="201" spans="1:45" ht="15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4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4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4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4"/>
    </row>
    <row r="202" spans="1:45" ht="15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4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4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4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4"/>
    </row>
    <row r="203" spans="1:45" ht="15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4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4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4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4"/>
    </row>
  </sheetData>
  <mergeCells count="348">
    <mergeCell ref="A112:A113"/>
    <mergeCell ref="B112:C112"/>
    <mergeCell ref="E112:F112"/>
    <mergeCell ref="AG112:AH112"/>
    <mergeCell ref="X112:Y112"/>
    <mergeCell ref="AA112:AB112"/>
    <mergeCell ref="M79:O79"/>
    <mergeCell ref="M91:O91"/>
    <mergeCell ref="X91:Z91"/>
    <mergeCell ref="A68:A70"/>
    <mergeCell ref="B68:L69"/>
    <mergeCell ref="A62:A64"/>
    <mergeCell ref="B59:L60"/>
    <mergeCell ref="M59:W60"/>
    <mergeCell ref="B61:D61"/>
    <mergeCell ref="M61:O61"/>
    <mergeCell ref="A59:A61"/>
    <mergeCell ref="A53:AS53"/>
    <mergeCell ref="A56:A58"/>
    <mergeCell ref="B54:W54"/>
    <mergeCell ref="B70:D70"/>
    <mergeCell ref="M55:W55"/>
    <mergeCell ref="X64:Z64"/>
    <mergeCell ref="O132:W132"/>
    <mergeCell ref="A117:AJ117"/>
    <mergeCell ref="O130:W130"/>
    <mergeCell ref="X130:AH130"/>
    <mergeCell ref="AI115:AJ115"/>
    <mergeCell ref="A114:A115"/>
    <mergeCell ref="B114:C114"/>
    <mergeCell ref="E114:F114"/>
    <mergeCell ref="M114:N114"/>
    <mergeCell ref="X132:Z132"/>
    <mergeCell ref="M120:W121"/>
    <mergeCell ref="Y121:AB121"/>
    <mergeCell ref="O131:W131"/>
    <mergeCell ref="X131:AH131"/>
    <mergeCell ref="O128:V128"/>
    <mergeCell ref="N127:V127"/>
    <mergeCell ref="M122:O122"/>
    <mergeCell ref="Y123:AH123"/>
    <mergeCell ref="B115:C115"/>
    <mergeCell ref="M115:N115"/>
    <mergeCell ref="AA114:AB114"/>
    <mergeCell ref="X115:Y115"/>
    <mergeCell ref="P114:Q114"/>
    <mergeCell ref="AL114:AM114"/>
    <mergeCell ref="A71:A73"/>
    <mergeCell ref="M71:W72"/>
    <mergeCell ref="B73:D73"/>
    <mergeCell ref="M73:O73"/>
    <mergeCell ref="B91:D91"/>
    <mergeCell ref="A74:A76"/>
    <mergeCell ref="AI114:AJ114"/>
    <mergeCell ref="X114:Y114"/>
    <mergeCell ref="AG113:AH113"/>
    <mergeCell ref="B88:D88"/>
    <mergeCell ref="M88:O88"/>
    <mergeCell ref="B85:D85"/>
    <mergeCell ref="M85:O85"/>
    <mergeCell ref="AL113:AM113"/>
    <mergeCell ref="G112:J112"/>
    <mergeCell ref="K112:L112"/>
    <mergeCell ref="M112:N112"/>
    <mergeCell ref="A109:A111"/>
    <mergeCell ref="AC112:AF112"/>
    <mergeCell ref="AN113:AQ113"/>
    <mergeCell ref="R113:U113"/>
    <mergeCell ref="AI112:AJ112"/>
    <mergeCell ref="AL112:AM112"/>
    <mergeCell ref="P112:Q112"/>
    <mergeCell ref="AN112:AQ112"/>
    <mergeCell ref="B113:C113"/>
    <mergeCell ref="E113:F113"/>
    <mergeCell ref="G113:J113"/>
    <mergeCell ref="AI113:AJ113"/>
    <mergeCell ref="V113:W113"/>
    <mergeCell ref="X113:Y113"/>
    <mergeCell ref="V112:W112"/>
    <mergeCell ref="AA113:AB113"/>
    <mergeCell ref="AC113:AF113"/>
    <mergeCell ref="K113:L113"/>
    <mergeCell ref="M113:N113"/>
    <mergeCell ref="P113:Q113"/>
    <mergeCell ref="R112:U112"/>
    <mergeCell ref="M105:O105"/>
    <mergeCell ref="X105:Z105"/>
    <mergeCell ref="AI105:AK105"/>
    <mergeCell ref="B106:L107"/>
    <mergeCell ref="M106:W107"/>
    <mergeCell ref="X106:AH107"/>
    <mergeCell ref="AI106:AS107"/>
    <mergeCell ref="AI108:AK108"/>
    <mergeCell ref="M111:O111"/>
    <mergeCell ref="X111:Z111"/>
    <mergeCell ref="AI111:AK111"/>
    <mergeCell ref="AI109:AS110"/>
    <mergeCell ref="X108:Z108"/>
    <mergeCell ref="B109:L110"/>
    <mergeCell ref="M109:W110"/>
    <mergeCell ref="X109:AH110"/>
    <mergeCell ref="B108:D108"/>
    <mergeCell ref="M108:O108"/>
    <mergeCell ref="AR113:AS113"/>
    <mergeCell ref="AR112:AS112"/>
    <mergeCell ref="B111:D111"/>
    <mergeCell ref="M67:O67"/>
    <mergeCell ref="AI103:AS104"/>
    <mergeCell ref="X101:AS101"/>
    <mergeCell ref="M102:W102"/>
    <mergeCell ref="X102:AH102"/>
    <mergeCell ref="B103:L104"/>
    <mergeCell ref="M103:W104"/>
    <mergeCell ref="X103:AH104"/>
    <mergeCell ref="AI102:AS102"/>
    <mergeCell ref="A99:AS99"/>
    <mergeCell ref="M89:W90"/>
    <mergeCell ref="B77:L78"/>
    <mergeCell ref="M77:W78"/>
    <mergeCell ref="B71:L72"/>
    <mergeCell ref="A65:A67"/>
    <mergeCell ref="A77:A79"/>
    <mergeCell ref="B79:D79"/>
    <mergeCell ref="M70:O70"/>
    <mergeCell ref="A106:A108"/>
    <mergeCell ref="B105:D105"/>
    <mergeCell ref="A103:A105"/>
    <mergeCell ref="A24:A26"/>
    <mergeCell ref="B38:D38"/>
    <mergeCell ref="M38:O38"/>
    <mergeCell ref="A15:A17"/>
    <mergeCell ref="B15:L16"/>
    <mergeCell ref="M15:W16"/>
    <mergeCell ref="M14:W14"/>
    <mergeCell ref="B17:D17"/>
    <mergeCell ref="M17:O17"/>
    <mergeCell ref="A18:A20"/>
    <mergeCell ref="B20:D20"/>
    <mergeCell ref="A27:A29"/>
    <mergeCell ref="B27:L28"/>
    <mergeCell ref="M27:W28"/>
    <mergeCell ref="A36:A38"/>
    <mergeCell ref="B36:L37"/>
    <mergeCell ref="M36:W37"/>
    <mergeCell ref="A33:A35"/>
    <mergeCell ref="B33:L34"/>
    <mergeCell ref="M33:W34"/>
    <mergeCell ref="B35:D35"/>
    <mergeCell ref="M35:O35"/>
    <mergeCell ref="A30:A32"/>
    <mergeCell ref="B30:L31"/>
    <mergeCell ref="X59:AH60"/>
    <mergeCell ref="AI61:AK61"/>
    <mergeCell ref="AI62:AS63"/>
    <mergeCell ref="M68:W69"/>
    <mergeCell ref="B74:L75"/>
    <mergeCell ref="M74:W75"/>
    <mergeCell ref="B76:D76"/>
    <mergeCell ref="M76:O76"/>
    <mergeCell ref="B64:D64"/>
    <mergeCell ref="M64:O64"/>
    <mergeCell ref="X71:AH72"/>
    <mergeCell ref="AI71:AS72"/>
    <mergeCell ref="X73:Z73"/>
    <mergeCell ref="AI73:AK73"/>
    <mergeCell ref="B62:L63"/>
    <mergeCell ref="M62:W63"/>
    <mergeCell ref="AI59:AS60"/>
    <mergeCell ref="AI64:AK64"/>
    <mergeCell ref="B65:L66"/>
    <mergeCell ref="B67:D67"/>
    <mergeCell ref="X62:AH63"/>
    <mergeCell ref="X65:AH66"/>
    <mergeCell ref="X61:Z61"/>
    <mergeCell ref="M65:W66"/>
    <mergeCell ref="AI27:AS28"/>
    <mergeCell ref="B29:D29"/>
    <mergeCell ref="M29:O29"/>
    <mergeCell ref="X29:Z29"/>
    <mergeCell ref="AI24:AS25"/>
    <mergeCell ref="AI14:AS14"/>
    <mergeCell ref="B26:D26"/>
    <mergeCell ref="M26:O26"/>
    <mergeCell ref="X21:AH22"/>
    <mergeCell ref="AI26:AK26"/>
    <mergeCell ref="B24:L25"/>
    <mergeCell ref="M24:W25"/>
    <mergeCell ref="X24:AH25"/>
    <mergeCell ref="X26:Z26"/>
    <mergeCell ref="AI29:AK29"/>
    <mergeCell ref="X15:AH16"/>
    <mergeCell ref="X27:AH28"/>
    <mergeCell ref="M21:W22"/>
    <mergeCell ref="A11:AS11"/>
    <mergeCell ref="A12:AS12"/>
    <mergeCell ref="AI21:AS22"/>
    <mergeCell ref="B23:D23"/>
    <mergeCell ref="M23:O23"/>
    <mergeCell ref="X23:Z23"/>
    <mergeCell ref="AI23:AK23"/>
    <mergeCell ref="X20:Z20"/>
    <mergeCell ref="M20:O20"/>
    <mergeCell ref="M18:W19"/>
    <mergeCell ref="AI18:AS19"/>
    <mergeCell ref="AI20:AK20"/>
    <mergeCell ref="X13:AS13"/>
    <mergeCell ref="B18:L19"/>
    <mergeCell ref="B14:L14"/>
    <mergeCell ref="A21:A23"/>
    <mergeCell ref="B21:L22"/>
    <mergeCell ref="B13:W13"/>
    <mergeCell ref="AI15:AS16"/>
    <mergeCell ref="X14:AH14"/>
    <mergeCell ref="X17:Z17"/>
    <mergeCell ref="AI17:AK17"/>
    <mergeCell ref="X18:AH19"/>
    <mergeCell ref="X35:Z35"/>
    <mergeCell ref="AI35:AK35"/>
    <mergeCell ref="AI30:AS31"/>
    <mergeCell ref="B32:D32"/>
    <mergeCell ref="AI39:AS40"/>
    <mergeCell ref="B41:D41"/>
    <mergeCell ref="M41:O41"/>
    <mergeCell ref="X41:Z41"/>
    <mergeCell ref="AI41:AK41"/>
    <mergeCell ref="M32:O32"/>
    <mergeCell ref="X32:Z32"/>
    <mergeCell ref="AI32:AK32"/>
    <mergeCell ref="X38:Z38"/>
    <mergeCell ref="AI38:AK38"/>
    <mergeCell ref="X36:AH37"/>
    <mergeCell ref="X33:AH34"/>
    <mergeCell ref="AI36:AS37"/>
    <mergeCell ref="X30:AH31"/>
    <mergeCell ref="AI33:AS34"/>
    <mergeCell ref="M30:W31"/>
    <mergeCell ref="A39:A41"/>
    <mergeCell ref="B39:L40"/>
    <mergeCell ref="M39:W40"/>
    <mergeCell ref="X39:AH40"/>
    <mergeCell ref="AL42:AM42"/>
    <mergeCell ref="K42:L42"/>
    <mergeCell ref="M42:N42"/>
    <mergeCell ref="P42:Q42"/>
    <mergeCell ref="AR42:AS42"/>
    <mergeCell ref="AL43:AM43"/>
    <mergeCell ref="AN43:AQ43"/>
    <mergeCell ref="AR43:AS43"/>
    <mergeCell ref="AN42:AQ42"/>
    <mergeCell ref="V42:W42"/>
    <mergeCell ref="X42:Y42"/>
    <mergeCell ref="AA42:AB42"/>
    <mergeCell ref="AC42:AF42"/>
    <mergeCell ref="P43:Q43"/>
    <mergeCell ref="R43:U43"/>
    <mergeCell ref="V43:W43"/>
    <mergeCell ref="X43:Y43"/>
    <mergeCell ref="AG42:AH42"/>
    <mergeCell ref="AI42:AJ42"/>
    <mergeCell ref="AA43:AB43"/>
    <mergeCell ref="AC43:AF43"/>
    <mergeCell ref="AG43:AH43"/>
    <mergeCell ref="AI43:AJ43"/>
    <mergeCell ref="X44:Y44"/>
    <mergeCell ref="AA44:AB44"/>
    <mergeCell ref="AI44:AJ44"/>
    <mergeCell ref="R42:U42"/>
    <mergeCell ref="A42:A43"/>
    <mergeCell ref="B42:C42"/>
    <mergeCell ref="E42:F42"/>
    <mergeCell ref="G42:J42"/>
    <mergeCell ref="B43:C43"/>
    <mergeCell ref="E43:F43"/>
    <mergeCell ref="G43:J43"/>
    <mergeCell ref="K43:L43"/>
    <mergeCell ref="M43:N43"/>
    <mergeCell ref="B102:L102"/>
    <mergeCell ref="B101:W101"/>
    <mergeCell ref="AI80:AS81"/>
    <mergeCell ref="X82:Z82"/>
    <mergeCell ref="A100:AS100"/>
    <mergeCell ref="B83:L84"/>
    <mergeCell ref="AI82:AK82"/>
    <mergeCell ref="X83:AH84"/>
    <mergeCell ref="AI83:AS84"/>
    <mergeCell ref="M83:W84"/>
    <mergeCell ref="Q94:AJ94"/>
    <mergeCell ref="A83:A85"/>
    <mergeCell ref="A86:A88"/>
    <mergeCell ref="B86:L87"/>
    <mergeCell ref="M86:W87"/>
    <mergeCell ref="AI88:AK88"/>
    <mergeCell ref="M82:O82"/>
    <mergeCell ref="X86:AH87"/>
    <mergeCell ref="AI86:AS87"/>
    <mergeCell ref="X88:Z88"/>
    <mergeCell ref="A89:A91"/>
    <mergeCell ref="B89:L90"/>
    <mergeCell ref="A80:A82"/>
    <mergeCell ref="B80:L81"/>
    <mergeCell ref="AI89:AS90"/>
    <mergeCell ref="AL44:AM44"/>
    <mergeCell ref="B45:C45"/>
    <mergeCell ref="M45:N45"/>
    <mergeCell ref="X45:Y45"/>
    <mergeCell ref="AI45:AJ45"/>
    <mergeCell ref="AI56:AS57"/>
    <mergeCell ref="B58:D58"/>
    <mergeCell ref="M58:O58"/>
    <mergeCell ref="B55:L55"/>
    <mergeCell ref="B56:L57"/>
    <mergeCell ref="M56:W57"/>
    <mergeCell ref="AI55:AS55"/>
    <mergeCell ref="X56:AH57"/>
    <mergeCell ref="X55:AH55"/>
    <mergeCell ref="AI58:AK58"/>
    <mergeCell ref="X58:Z58"/>
    <mergeCell ref="A52:AS52"/>
    <mergeCell ref="X54:AS54"/>
    <mergeCell ref="A44:A45"/>
    <mergeCell ref="B44:C44"/>
    <mergeCell ref="E44:F44"/>
    <mergeCell ref="M44:N44"/>
    <mergeCell ref="P44:Q44"/>
    <mergeCell ref="AK97:AR97"/>
    <mergeCell ref="AI65:AS66"/>
    <mergeCell ref="X67:Z67"/>
    <mergeCell ref="AI67:AK67"/>
    <mergeCell ref="L134:V134"/>
    <mergeCell ref="M80:W81"/>
    <mergeCell ref="B82:D82"/>
    <mergeCell ref="AI91:AK91"/>
    <mergeCell ref="X85:Z85"/>
    <mergeCell ref="AI85:AK85"/>
    <mergeCell ref="X68:AH69"/>
    <mergeCell ref="AI68:AS69"/>
    <mergeCell ref="X70:Z70"/>
    <mergeCell ref="AI70:AK70"/>
    <mergeCell ref="X74:AH75"/>
    <mergeCell ref="AI74:AS75"/>
    <mergeCell ref="X76:Z76"/>
    <mergeCell ref="AI76:AK76"/>
    <mergeCell ref="X77:AH78"/>
    <mergeCell ref="AI77:AS78"/>
    <mergeCell ref="AI79:AK79"/>
    <mergeCell ref="X79:Z79"/>
    <mergeCell ref="X80:AH81"/>
    <mergeCell ref="X89:AH90"/>
  </mergeCells>
  <phoneticPr fontId="0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horizontalDpi="4294967293" verticalDpi="4294967293" r:id="rId1"/>
  <headerFooter alignWithMargins="0">
    <oddHeader xml:space="preserve">&amp;R
</oddHeader>
  </headerFooter>
  <rowBreaks count="3" manualBreakCount="3">
    <brk id="50" max="44" man="1"/>
    <brk id="97" max="44" man="1"/>
    <brk id="137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Anii_I-IV</vt:lpstr>
      <vt:lpstr>'Anii_I-IV'!Print_Area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n.robu</dc:creator>
  <cp:lastModifiedBy>Formula Student</cp:lastModifiedBy>
  <cp:lastPrinted>2015-07-06T12:11:44Z</cp:lastPrinted>
  <dcterms:created xsi:type="dcterms:W3CDTF">2005-09-25T13:40:53Z</dcterms:created>
  <dcterms:modified xsi:type="dcterms:W3CDTF">2015-12-16T08:37:22Z</dcterms:modified>
</cp:coreProperties>
</file>