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etaDronca\Desktop\ÎNCEPUT AN 2019-2020\PLANURI ÎNVĂȚĂMÂNT LICENȚA\"/>
    </mc:Choice>
  </mc:AlternateContent>
  <bookViews>
    <workbookView xWindow="0" yWindow="0" windowWidth="19200" windowHeight="11595"/>
  </bookViews>
  <sheets>
    <sheet name="Anii_I-IV" sheetId="1" r:id="rId1"/>
  </sheets>
  <definedNames>
    <definedName name="_xlnm.Print_Area" localSheetId="0">'Anii_I-IV'!$A$1:$AS$90</definedName>
  </definedNames>
  <calcPr calcId="152511"/>
</workbook>
</file>

<file path=xl/calcChain.xml><?xml version="1.0" encoding="utf-8"?>
<calcChain xmlns="http://schemas.openxmlformats.org/spreadsheetml/2006/main">
  <c r="AQ45" i="1" l="1"/>
  <c r="AP45" i="1"/>
  <c r="AO45" i="1"/>
  <c r="AN45" i="1"/>
  <c r="AF45" i="1"/>
  <c r="AE45" i="1"/>
  <c r="AD45" i="1"/>
  <c r="AC45" i="1"/>
  <c r="U45" i="1"/>
  <c r="T45" i="1"/>
  <c r="S45" i="1"/>
  <c r="R45" i="1"/>
  <c r="G45" i="1"/>
  <c r="J45" i="1"/>
  <c r="I45" i="1"/>
  <c r="H45" i="1"/>
  <c r="AR42" i="1"/>
  <c r="AL42" i="1"/>
  <c r="AG42" i="1"/>
  <c r="AA42" i="1"/>
  <c r="V42" i="1"/>
  <c r="P42" i="1"/>
  <c r="K42" i="1"/>
  <c r="E42" i="1"/>
  <c r="AQ68" i="1"/>
  <c r="AP68" i="1"/>
  <c r="AO68" i="1"/>
  <c r="AN68" i="1"/>
  <c r="AR65" i="1"/>
  <c r="AL65" i="1"/>
  <c r="AF68" i="1"/>
  <c r="AE68" i="1"/>
  <c r="AD68" i="1"/>
  <c r="AC68" i="1"/>
  <c r="AG65" i="1"/>
  <c r="AA65" i="1"/>
  <c r="U68" i="1"/>
  <c r="T68" i="1"/>
  <c r="S68" i="1"/>
  <c r="R68" i="1"/>
  <c r="V65" i="1"/>
  <c r="P65" i="1"/>
  <c r="K65" i="1"/>
  <c r="H68" i="1"/>
  <c r="I68" i="1"/>
  <c r="J68" i="1"/>
  <c r="G68" i="1"/>
  <c r="E65" i="1"/>
  <c r="P67" i="1" l="1"/>
  <c r="E67" i="1"/>
  <c r="P44" i="1"/>
  <c r="AA44" i="1"/>
  <c r="AL44" i="1"/>
  <c r="AA67" i="1"/>
  <c r="E44" i="1"/>
</calcChain>
</file>

<file path=xl/sharedStrings.xml><?xml version="1.0" encoding="utf-8"?>
<sst xmlns="http://schemas.openxmlformats.org/spreadsheetml/2006/main" count="308" uniqueCount="171">
  <si>
    <t>PLAN DE ÎNVĂŢĂMÂNT</t>
  </si>
  <si>
    <t xml:space="preserve">ore: </t>
  </si>
  <si>
    <t xml:space="preserve">credite: </t>
  </si>
  <si>
    <t>din care:</t>
  </si>
  <si>
    <t>(c, s, l, p)</t>
  </si>
  <si>
    <t>E</t>
  </si>
  <si>
    <t>FE</t>
  </si>
  <si>
    <t>nc</t>
  </si>
  <si>
    <t>c</t>
  </si>
  <si>
    <t>s</t>
  </si>
  <si>
    <t>l</t>
  </si>
  <si>
    <t>p</t>
  </si>
  <si>
    <t>CF</t>
  </si>
  <si>
    <t>VPI</t>
  </si>
  <si>
    <t>Exemplu</t>
  </si>
  <si>
    <t>DF</t>
  </si>
  <si>
    <t>ANUL I</t>
  </si>
  <si>
    <t>Legenda</t>
  </si>
  <si>
    <t>Analiza matematica</t>
  </si>
  <si>
    <t xml:space="preserve">Facultatea </t>
  </si>
  <si>
    <t>VPI:</t>
  </si>
  <si>
    <t>Nume disciplina</t>
  </si>
  <si>
    <t>Cod</t>
  </si>
  <si>
    <t>ANUL II</t>
  </si>
  <si>
    <t>DISCIPLINE FACULTATIVE</t>
  </si>
  <si>
    <t>RECTOR,</t>
  </si>
  <si>
    <r>
      <rPr>
        <b/>
        <sz val="12"/>
        <color indexed="62"/>
        <rFont val="Arial"/>
        <family val="2"/>
      </rPr>
      <t>CF</t>
    </r>
    <r>
      <rPr>
        <sz val="12"/>
        <color indexed="62"/>
        <rFont val="Symbol"/>
        <family val="1"/>
        <charset val="2"/>
      </rPr>
      <t>Î</t>
    </r>
    <r>
      <rPr>
        <sz val="12"/>
        <color indexed="62"/>
        <rFont val="Arial"/>
        <family val="2"/>
      </rPr>
      <t>{DC, DD, DF, DS}</t>
    </r>
  </si>
  <si>
    <r>
      <rPr>
        <b/>
        <sz val="12"/>
        <color indexed="62"/>
        <rFont val="Arial"/>
        <family val="2"/>
      </rPr>
      <t>DC</t>
    </r>
    <r>
      <rPr>
        <sz val="12"/>
        <color indexed="62"/>
        <rFont val="Arial"/>
        <family val="2"/>
      </rPr>
      <t xml:space="preserve"> - disciplina complementara</t>
    </r>
  </si>
  <si>
    <r>
      <rPr>
        <b/>
        <sz val="12"/>
        <color indexed="62"/>
        <rFont val="Arial"/>
        <family val="2"/>
      </rPr>
      <t>DD</t>
    </r>
    <r>
      <rPr>
        <sz val="12"/>
        <color indexed="62"/>
        <rFont val="Arial"/>
        <family val="2"/>
      </rPr>
      <t xml:space="preserve"> - disciplina in domeniu</t>
    </r>
  </si>
  <si>
    <r>
      <rPr>
        <b/>
        <sz val="12"/>
        <color indexed="62"/>
        <rFont val="Arial"/>
        <family val="2"/>
      </rPr>
      <t>DF</t>
    </r>
    <r>
      <rPr>
        <sz val="12"/>
        <color indexed="62"/>
        <rFont val="Arial"/>
        <family val="2"/>
      </rPr>
      <t xml:space="preserve"> - disciplina fundamentala</t>
    </r>
  </si>
  <si>
    <r>
      <rPr>
        <b/>
        <sz val="12"/>
        <color indexed="62"/>
        <rFont val="Arial"/>
        <family val="2"/>
      </rPr>
      <t>DS</t>
    </r>
    <r>
      <rPr>
        <sz val="12"/>
        <color indexed="62"/>
        <rFont val="Arial"/>
        <family val="2"/>
      </rPr>
      <t xml:space="preserve"> - disciplina de specialitate</t>
    </r>
  </si>
  <si>
    <t>SEMESTRUL 1</t>
  </si>
  <si>
    <t>SEMESTRUL 2</t>
  </si>
  <si>
    <t>SEMESTRUL 3</t>
  </si>
  <si>
    <t>SEMESTRUL 4</t>
  </si>
  <si>
    <t>Prof.univ.dr.ing.Viorel-Aurel ŞERBAN</t>
  </si>
  <si>
    <r>
      <rPr>
        <b/>
        <sz val="11"/>
        <color indexed="62"/>
        <rFont val="Arial"/>
        <family val="2"/>
      </rPr>
      <t>s</t>
    </r>
    <r>
      <rPr>
        <sz val="11"/>
        <color indexed="62"/>
        <rFont val="Arial"/>
        <family val="2"/>
      </rPr>
      <t>=nr.ore seminar</t>
    </r>
  </si>
  <si>
    <r>
      <rPr>
        <b/>
        <sz val="11"/>
        <color indexed="62"/>
        <rFont val="Arial"/>
        <family val="2"/>
      </rPr>
      <t>l</t>
    </r>
    <r>
      <rPr>
        <sz val="11"/>
        <color indexed="62"/>
        <rFont val="Arial"/>
        <family val="2"/>
      </rPr>
      <t>=nr.ore laborator</t>
    </r>
  </si>
  <si>
    <r>
      <rPr>
        <b/>
        <sz val="11"/>
        <color indexed="62"/>
        <rFont val="Arial"/>
        <family val="2"/>
      </rPr>
      <t>p</t>
    </r>
    <r>
      <rPr>
        <sz val="11"/>
        <color indexed="62"/>
        <rFont val="Arial"/>
        <family val="2"/>
      </rPr>
      <t>=nr.ore proiect</t>
    </r>
  </si>
  <si>
    <r>
      <rPr>
        <b/>
        <sz val="11"/>
        <color indexed="62"/>
        <rFont val="Arial"/>
        <family val="2"/>
      </rPr>
      <t>CF=</t>
    </r>
    <r>
      <rPr>
        <sz val="11"/>
        <color indexed="62"/>
        <rFont val="Arial"/>
        <family val="2"/>
      </rPr>
      <t>categorie formativa careia ii apartine disciplina</t>
    </r>
  </si>
  <si>
    <r>
      <rPr>
        <b/>
        <sz val="11"/>
        <color indexed="62"/>
        <rFont val="Arial"/>
        <family val="2"/>
      </rPr>
      <t>Cod</t>
    </r>
    <r>
      <rPr>
        <sz val="11"/>
        <color indexed="62"/>
        <rFont val="Arial"/>
        <family val="2"/>
      </rPr>
      <t xml:space="preserve"> = cod disciplina</t>
    </r>
  </si>
  <si>
    <r>
      <rPr>
        <b/>
        <sz val="11"/>
        <color indexed="62"/>
        <rFont val="Arial"/>
        <family val="2"/>
      </rPr>
      <t xml:space="preserve">nc </t>
    </r>
    <r>
      <rPr>
        <sz val="11"/>
        <color indexed="62"/>
        <rFont val="Arial"/>
        <family val="2"/>
      </rPr>
      <t>= nr.credite transferabile</t>
    </r>
  </si>
  <si>
    <r>
      <rPr>
        <b/>
        <sz val="11"/>
        <color indexed="62"/>
        <rFont val="Arial"/>
        <family val="2"/>
      </rPr>
      <t>FE</t>
    </r>
    <r>
      <rPr>
        <sz val="11"/>
        <color indexed="62"/>
        <rFont val="Arial"/>
        <family val="2"/>
      </rPr>
      <t xml:space="preserve"> = forma de evaluare</t>
    </r>
  </si>
  <si>
    <r>
      <t xml:space="preserve"> </t>
    </r>
    <r>
      <rPr>
        <b/>
        <sz val="11"/>
        <color indexed="62"/>
        <rFont val="Arial"/>
        <family val="2"/>
      </rPr>
      <t>FE</t>
    </r>
    <r>
      <rPr>
        <sz val="11"/>
        <color indexed="62"/>
        <rFont val="Arial"/>
        <family val="2"/>
      </rPr>
      <t xml:space="preserve"> </t>
    </r>
    <r>
      <rPr>
        <sz val="11"/>
        <color indexed="62"/>
        <rFont val="Symbol"/>
        <family val="1"/>
        <charset val="2"/>
      </rPr>
      <t>Î</t>
    </r>
    <r>
      <rPr>
        <sz val="11"/>
        <color indexed="62"/>
        <rFont val="Arial"/>
        <family val="2"/>
      </rPr>
      <t xml:space="preserve"> {E, D, C, P-E, P-D}</t>
    </r>
  </si>
  <si>
    <r>
      <rPr>
        <b/>
        <sz val="11"/>
        <color indexed="62"/>
        <rFont val="Arial"/>
        <family val="2"/>
      </rPr>
      <t>E</t>
    </r>
    <r>
      <rPr>
        <sz val="11"/>
        <color indexed="62"/>
        <rFont val="Arial"/>
        <family val="2"/>
      </rPr>
      <t>=examen</t>
    </r>
  </si>
  <si>
    <r>
      <rPr>
        <b/>
        <sz val="11"/>
        <color indexed="62"/>
        <rFont val="Arial"/>
        <family val="2"/>
      </rPr>
      <t>D</t>
    </r>
    <r>
      <rPr>
        <sz val="11"/>
        <color indexed="62"/>
        <rFont val="Arial"/>
        <family val="2"/>
      </rPr>
      <t>=evaluare distribuita</t>
    </r>
  </si>
  <si>
    <r>
      <rPr>
        <b/>
        <sz val="11"/>
        <color indexed="62"/>
        <rFont val="Arial"/>
        <family val="2"/>
      </rPr>
      <t>VPI</t>
    </r>
    <r>
      <rPr>
        <sz val="11"/>
        <color indexed="62"/>
        <rFont val="Arial"/>
        <family val="2"/>
      </rPr>
      <t xml:space="preserve"> = volum de ore necesar pregatirii individuale</t>
    </r>
  </si>
  <si>
    <r>
      <rPr>
        <b/>
        <sz val="11"/>
        <color indexed="62"/>
        <rFont val="Arial"/>
        <family val="2"/>
      </rPr>
      <t>P - E</t>
    </r>
    <r>
      <rPr>
        <sz val="11"/>
        <color indexed="62"/>
        <rFont val="Arial"/>
        <family val="2"/>
      </rPr>
      <t xml:space="preserve"> - proiect autonom cu examinare ca si in cazul   disciplinelor cu examen</t>
    </r>
  </si>
  <si>
    <r>
      <rPr>
        <b/>
        <sz val="11"/>
        <color indexed="62"/>
        <rFont val="Arial"/>
        <family val="2"/>
      </rPr>
      <t>P - D</t>
    </r>
    <r>
      <rPr>
        <sz val="11"/>
        <color indexed="62"/>
        <rFont val="Arial"/>
        <family val="2"/>
      </rPr>
      <t xml:space="preserve"> - proiect autonom cu examinare ca si in cazul disciplinelor cu evaluare distribuita</t>
    </r>
  </si>
  <si>
    <r>
      <rPr>
        <b/>
        <sz val="11"/>
        <color indexed="62"/>
        <rFont val="Arial"/>
        <family val="2"/>
      </rPr>
      <t>c</t>
    </r>
    <r>
      <rPr>
        <sz val="11"/>
        <color indexed="62"/>
        <rFont val="Arial"/>
        <family val="2"/>
      </rPr>
      <t>=nr.ore curs/semestru</t>
    </r>
  </si>
  <si>
    <r>
      <rPr>
        <b/>
        <sz val="11"/>
        <color indexed="62"/>
        <rFont val="Arial"/>
        <family val="2"/>
      </rPr>
      <t>C</t>
    </r>
    <r>
      <rPr>
        <sz val="11"/>
        <color indexed="62"/>
        <rFont val="Arial"/>
        <family val="2"/>
      </rPr>
      <t xml:space="preserve">=colocviu </t>
    </r>
  </si>
  <si>
    <t>DECAN,</t>
  </si>
  <si>
    <t>CodRSI.</t>
  </si>
  <si>
    <t>Cod DFI.</t>
  </si>
  <si>
    <t>CodDL</t>
  </si>
  <si>
    <t>:</t>
  </si>
  <si>
    <r>
      <t xml:space="preserve">Ramura de stiinta </t>
    </r>
    <r>
      <rPr>
        <b/>
        <sz val="14"/>
        <color indexed="18"/>
        <rFont val="Arial"/>
        <family val="2"/>
      </rPr>
      <t>(RSI):</t>
    </r>
    <r>
      <rPr>
        <sz val="14"/>
        <color indexed="18"/>
        <rFont val="Arial"/>
        <family val="2"/>
      </rPr>
      <t xml:space="preserve"> </t>
    </r>
  </si>
  <si>
    <t>total/ sem.</t>
  </si>
  <si>
    <t>total/ săpt.</t>
  </si>
  <si>
    <r>
      <t xml:space="preserve">Domeniul de licenta </t>
    </r>
    <r>
      <rPr>
        <b/>
        <sz val="14"/>
        <color indexed="18"/>
        <rFont val="Arial"/>
        <family val="2"/>
      </rPr>
      <t>(DL):</t>
    </r>
    <r>
      <rPr>
        <sz val="14"/>
        <color indexed="18"/>
        <rFont val="Arial"/>
        <family val="2"/>
      </rPr>
      <t xml:space="preserve"> </t>
    </r>
  </si>
  <si>
    <t>DC</t>
  </si>
  <si>
    <t>D</t>
  </si>
  <si>
    <t>de Mecanica</t>
  </si>
  <si>
    <t>Stiinte ingineresti</t>
  </si>
  <si>
    <t>Inginerie Mecanica, Mecatronica, Inginerie Industriala si Management</t>
  </si>
  <si>
    <t>Algebra</t>
  </si>
  <si>
    <t>Fizica</t>
  </si>
  <si>
    <t>Utilizarea si programarea calculatoarelor</t>
  </si>
  <si>
    <t>Geometrie descriptiva si desen tehnic</t>
  </si>
  <si>
    <t>Chimie generala</t>
  </si>
  <si>
    <t>Limbi de circulatie internationala</t>
  </si>
  <si>
    <t>Educatie fizica</t>
  </si>
  <si>
    <t>evaluări: 4E,4D</t>
  </si>
  <si>
    <t>Matematici speciale</t>
  </si>
  <si>
    <t>Stiinta materialelor</t>
  </si>
  <si>
    <t>DD</t>
  </si>
  <si>
    <t>Fundamente de mecanica</t>
  </si>
  <si>
    <t>Grafica tehnica asistata de calculator</t>
  </si>
  <si>
    <t>Tehnologia materialelor</t>
  </si>
  <si>
    <t>Cultura si civilizatie</t>
  </si>
  <si>
    <t xml:space="preserve">evaluări:4E,4D </t>
  </si>
  <si>
    <t>Fundamente de inginerie electrica</t>
  </si>
  <si>
    <t>Matematici asistate de calculator</t>
  </si>
  <si>
    <t>Mecanica</t>
  </si>
  <si>
    <t>Rezistenta materialelor I</t>
  </si>
  <si>
    <t>Mecanisme I</t>
  </si>
  <si>
    <t>Mecanica fluidelor</t>
  </si>
  <si>
    <t>Programare II</t>
  </si>
  <si>
    <t>evaluări:4E,4D</t>
  </si>
  <si>
    <t>Termotehnica</t>
  </si>
  <si>
    <t>Rezistenta materialelor II</t>
  </si>
  <si>
    <t>Mecanisme II</t>
  </si>
  <si>
    <t>Fundamente de electronica</t>
  </si>
  <si>
    <t>Teoria sistemelor automate</t>
  </si>
  <si>
    <t>Tehnici si sisteme de masurare</t>
  </si>
  <si>
    <t>Microeconomie</t>
  </si>
  <si>
    <t>C</t>
  </si>
  <si>
    <t>Psihologia educatiei-F.I_1</t>
  </si>
  <si>
    <t>evaluări: 1D</t>
  </si>
  <si>
    <t>Pedagogie I-F.I_2</t>
  </si>
  <si>
    <t xml:space="preserve">evaluări:1D </t>
  </si>
  <si>
    <t>Grafica tehnica asistata de calculator-F.II_1</t>
  </si>
  <si>
    <t>Matlab-F.II.2
Pedagogie II-F.II.3</t>
  </si>
  <si>
    <t xml:space="preserve">evaluări:2D </t>
  </si>
  <si>
    <t>ANSYS-F.II.4</t>
  </si>
  <si>
    <t>MS Office-F.II.5</t>
  </si>
  <si>
    <t xml:space="preserve">evaluări:4E,4D,1C </t>
  </si>
  <si>
    <t>Mecatronica si Robotica/Mecatronica</t>
  </si>
  <si>
    <t xml:space="preserve"> </t>
  </si>
  <si>
    <t>Responsabilitate sociala si activism civic</t>
  </si>
  <si>
    <t>evaluări:2D,1E</t>
  </si>
  <si>
    <t>f</t>
  </si>
  <si>
    <t>Prof.univ.dr.ing. Inocenţiu MANIU</t>
  </si>
  <si>
    <t>Universitatea Politehnica Timişoara</t>
  </si>
  <si>
    <r>
      <t xml:space="preserve">Domeniul fundamental  </t>
    </r>
    <r>
      <rPr>
        <b/>
        <sz val="14"/>
        <color indexed="18"/>
        <rFont val="Arial"/>
        <family val="2"/>
      </rPr>
      <t>(DFI):</t>
    </r>
    <r>
      <rPr>
        <sz val="14"/>
        <color indexed="18"/>
        <rFont val="Arial"/>
        <family val="2"/>
      </rPr>
      <t xml:space="preserve"> 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</si>
  <si>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</si>
  <si>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</si>
  <si>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</si>
  <si>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</si>
  <si>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</si>
  <si>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</si>
  <si>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</si>
  <si>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</si>
  <si>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</si>
  <si>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01</t>
  </si>
  <si>
    <t>02</t>
  </si>
  <si>
    <t>03</t>
  </si>
  <si>
    <r>
      <rPr>
        <b/>
        <sz val="12"/>
        <color indexed="18"/>
        <rFont val="Arial"/>
        <family val="2"/>
      </rPr>
      <t>f</t>
    </r>
    <r>
      <rPr>
        <sz val="12"/>
        <color indexed="18"/>
        <rFont val="Arial"/>
        <family val="2"/>
      </rPr>
      <t xml:space="preserve"> - disciplina facultativa</t>
    </r>
  </si>
  <si>
    <t>Practica 40 ore/sem</t>
  </si>
  <si>
    <t>An universitar 2019 - 2020</t>
  </si>
  <si>
    <t>L440.19.01.F1</t>
  </si>
  <si>
    <t>L440.19.02.F1</t>
  </si>
  <si>
    <t>L440.19.03.D1</t>
  </si>
  <si>
    <t>L440.19.04.D1</t>
  </si>
  <si>
    <t>L440.19.01.F2</t>
  </si>
  <si>
    <t>L440.19.02.D2</t>
  </si>
  <si>
    <t>L440.19.03.F2</t>
  </si>
  <si>
    <t>L440.19.04.D2</t>
  </si>
  <si>
    <t>L440.19.01.F3</t>
  </si>
  <si>
    <t>L440.19.02.D3</t>
  </si>
  <si>
    <t>L440.19.03.D3</t>
  </si>
  <si>
    <t>L440.19.04.D3</t>
  </si>
  <si>
    <t>L440.19.01.F4</t>
  </si>
  <si>
    <t>L440.19.02.D4</t>
  </si>
  <si>
    <t>L440.19.03.D4</t>
  </si>
  <si>
    <t>L440.19.04.D4</t>
  </si>
  <si>
    <t>L440.19.01.F5</t>
  </si>
  <si>
    <t>L440.19.02.D5</t>
  </si>
  <si>
    <t>L440.19.03.D5</t>
  </si>
  <si>
    <t>L440.19.04.D5</t>
  </si>
  <si>
    <t>L440.19.01.F6</t>
  </si>
  <si>
    <t>L440.19.02.C6</t>
  </si>
  <si>
    <t>L440.19.03.D6</t>
  </si>
  <si>
    <t>L440.19.04.D6</t>
  </si>
  <si>
    <t>L440.19.01.C7</t>
  </si>
  <si>
    <t>L440.19.02.C7</t>
  </si>
  <si>
    <t>L440.19.03.F7</t>
  </si>
  <si>
    <t>L440.19.04.C7</t>
  </si>
  <si>
    <t>L440.19.01.C8</t>
  </si>
  <si>
    <t>L440.19.02.C8</t>
  </si>
  <si>
    <t>L440.19.03.C8</t>
  </si>
  <si>
    <t>L440.19.04.C8</t>
  </si>
  <si>
    <t>L440.19.04.F9</t>
  </si>
  <si>
    <t>L440.19.01.f01</t>
  </si>
  <si>
    <t>L440.19.02.f01</t>
  </si>
  <si>
    <t>L440.19.03.f01</t>
  </si>
  <si>
    <t>L440.19.04.f01</t>
  </si>
  <si>
    <t>L440.19.03.f02</t>
  </si>
  <si>
    <t>L440.19.04.f02</t>
  </si>
  <si>
    <t>L440.19.04.f03</t>
  </si>
  <si>
    <t>(*) - discipline optionale activate in anul universitar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</si>
</sst>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"/>
      <charset val="238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sz val="12"/>
      <color indexed="56"/>
      <name val="Arial"/>
      <family val="2"/>
    </font>
    <font>
      <sz val="12"/>
      <color indexed="62"/>
      <name val="Symbol"/>
      <family val="1"/>
      <charset val="2"/>
    </font>
    <font>
      <sz val="12"/>
      <color indexed="18"/>
      <name val="Microsoft Sans Serif"/>
      <family val="2"/>
    </font>
    <font>
      <sz val="12"/>
      <color indexed="62"/>
      <name val="Microsoft Sans Serif"/>
      <family val="2"/>
    </font>
    <font>
      <sz val="11"/>
      <color indexed="62"/>
      <name val="Arial"/>
      <family val="2"/>
    </font>
    <font>
      <b/>
      <sz val="11"/>
      <color indexed="62"/>
      <name val="Arial"/>
      <family val="2"/>
    </font>
    <font>
      <b/>
      <sz val="14"/>
      <color indexed="18"/>
      <name val="Arial"/>
      <family val="2"/>
    </font>
    <font>
      <sz val="11"/>
      <color indexed="62"/>
      <name val="Symbol"/>
      <family val="1"/>
      <charset val="2"/>
    </font>
    <font>
      <sz val="11"/>
      <color indexed="18"/>
      <name val="Microsoft Sans Serif"/>
      <family val="2"/>
    </font>
    <font>
      <sz val="10"/>
      <color indexed="62"/>
      <name val="Arial"/>
      <family val="2"/>
    </font>
    <font>
      <sz val="10"/>
      <color indexed="62"/>
      <name val="Microsoft Sans Serif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14"/>
      <color indexed="18"/>
      <name val="Arial"/>
      <family val="2"/>
    </font>
    <font>
      <sz val="14"/>
      <name val="Arial"/>
      <family val="2"/>
    </font>
    <font>
      <strike/>
      <sz val="14"/>
      <color indexed="18"/>
      <name val="Arial"/>
      <family val="2"/>
    </font>
    <font>
      <b/>
      <sz val="14"/>
      <color indexed="62"/>
      <name val="Arial"/>
      <family val="2"/>
    </font>
    <font>
      <u/>
      <sz val="10"/>
      <color theme="10"/>
      <name val="Arial"/>
      <family val="2"/>
    </font>
    <font>
      <sz val="12"/>
      <color rgb="FF333399"/>
      <name val="Arial"/>
      <family val="2"/>
    </font>
    <font>
      <sz val="11"/>
      <color rgb="FF333399"/>
      <name val="Arial"/>
      <family val="2"/>
    </font>
    <font>
      <sz val="11"/>
      <color rgb="FF003366"/>
      <name val="Arial"/>
      <family val="2"/>
    </font>
    <font>
      <u/>
      <sz val="12"/>
      <color theme="10"/>
      <name val="Arial"/>
      <family val="2"/>
    </font>
    <font>
      <b/>
      <sz val="12"/>
      <color rgb="FF000080"/>
      <name val="Arial"/>
      <family val="2"/>
    </font>
    <font>
      <sz val="14"/>
      <color rgb="FF000080"/>
      <name val="Arial"/>
      <family val="2"/>
    </font>
    <font>
      <sz val="8"/>
      <name val="Arial"/>
      <family val="2"/>
    </font>
    <font>
      <b/>
      <sz val="14"/>
      <color rgb="FF000080"/>
      <name val="Arial"/>
      <family val="2"/>
    </font>
    <font>
      <sz val="12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 style="double">
        <color indexed="64"/>
      </bottom>
      <diagonal/>
    </border>
    <border>
      <left style="medium">
        <color theme="3" tint="-0.24994659260841701"/>
      </left>
      <right/>
      <top/>
      <bottom/>
      <diagonal/>
    </border>
    <border>
      <left/>
      <right style="medium">
        <color theme="3" tint="-0.24994659260841701"/>
      </right>
      <top/>
      <bottom/>
      <diagonal/>
    </border>
    <border>
      <left style="double">
        <color indexed="64"/>
      </left>
      <right style="medium">
        <color theme="3" tint="-0.24994659260841701"/>
      </right>
      <top style="double">
        <color indexed="64"/>
      </top>
      <bottom style="double">
        <color indexed="64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double">
        <color indexed="64"/>
      </bottom>
      <diagonal/>
    </border>
    <border>
      <left/>
      <right style="medium">
        <color theme="3" tint="-0.2499465926084170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88">
    <xf numFmtId="0" fontId="0" fillId="0" borderId="0" xfId="0"/>
    <xf numFmtId="0" fontId="1" fillId="0" borderId="30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2" fillId="0" borderId="31" xfId="0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5" fillId="0" borderId="31" xfId="0" applyFont="1" applyFill="1" applyBorder="1"/>
    <xf numFmtId="0" fontId="5" fillId="0" borderId="32" xfId="0" applyFont="1" applyFill="1" applyBorder="1"/>
    <xf numFmtId="0" fontId="6" fillId="0" borderId="33" xfId="0" applyFont="1" applyFill="1" applyBorder="1" applyAlignment="1"/>
    <xf numFmtId="0" fontId="2" fillId="0" borderId="33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/>
    <xf numFmtId="0" fontId="8" fillId="0" borderId="33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34" xfId="0" quotePrefix="1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vertical="center" wrapText="1"/>
    </xf>
    <xf numFmtId="0" fontId="7" fillId="0" borderId="33" xfId="0" quotePrefix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left" vertical="center"/>
    </xf>
    <xf numFmtId="0" fontId="5" fillId="0" borderId="0" xfId="0" applyFont="1"/>
    <xf numFmtId="0" fontId="11" fillId="0" borderId="0" xfId="0" applyFont="1" applyFill="1" applyBorder="1"/>
    <xf numFmtId="0" fontId="2" fillId="0" borderId="0" xfId="0" applyFont="1" applyFill="1" applyAlignment="1"/>
    <xf numFmtId="0" fontId="10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3" fillId="0" borderId="31" xfId="0" applyFont="1" applyFill="1" applyBorder="1"/>
    <xf numFmtId="0" fontId="3" fillId="0" borderId="36" xfId="0" applyFont="1" applyFill="1" applyBorder="1"/>
    <xf numFmtId="0" fontId="3" fillId="0" borderId="0" xfId="0" applyFont="1" applyFill="1" applyBorder="1"/>
    <xf numFmtId="0" fontId="3" fillId="0" borderId="34" xfId="0" applyFont="1" applyFill="1" applyBorder="1"/>
    <xf numFmtId="0" fontId="2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6" fillId="0" borderId="37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wrapText="1"/>
    </xf>
    <xf numFmtId="0" fontId="29" fillId="0" borderId="0" xfId="1" applyFont="1" applyFill="1" applyAlignment="1">
      <alignment wrapText="1"/>
    </xf>
    <xf numFmtId="0" fontId="12" fillId="0" borderId="0" xfId="0" quotePrefix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quotePrefix="1" applyFont="1" applyFill="1" applyBorder="1" applyAlignment="1">
      <alignment vertical="center" wrapText="1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" fillId="0" borderId="0" xfId="0" applyFont="1" applyAlignment="1"/>
    <xf numFmtId="0" fontId="5" fillId="0" borderId="38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3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34" xfId="0" applyFont="1" applyBorder="1"/>
    <xf numFmtId="0" fontId="26" fillId="0" borderId="38" xfId="0" applyFont="1" applyFill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/>
    <xf numFmtId="0" fontId="21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0" xfId="0" applyFont="1"/>
    <xf numFmtId="0" fontId="21" fillId="0" borderId="11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3" fontId="21" fillId="0" borderId="16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0" xfId="0" applyFont="1" applyFill="1" applyAlignment="1"/>
    <xf numFmtId="0" fontId="21" fillId="0" borderId="16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/>
    <xf numFmtId="0" fontId="22" fillId="0" borderId="5" xfId="0" applyFont="1" applyFill="1" applyBorder="1"/>
    <xf numFmtId="0" fontId="21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/>
    <xf numFmtId="164" fontId="21" fillId="0" borderId="16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0" fontId="32" fillId="0" borderId="38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2" fillId="0" borderId="6" xfId="0" applyFont="1" applyFill="1" applyBorder="1"/>
    <xf numFmtId="0" fontId="33" fillId="0" borderId="0" xfId="0" applyFont="1" applyFill="1" applyAlignment="1"/>
    <xf numFmtId="0" fontId="14" fillId="0" borderId="0" xfId="0" applyFont="1" applyFill="1" applyAlignment="1"/>
    <xf numFmtId="0" fontId="12" fillId="0" borderId="0" xfId="0" quotePrefix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0" fontId="20" fillId="0" borderId="42" xfId="0" applyFont="1" applyFill="1" applyBorder="1" applyAlignment="1">
      <alignment horizontal="left" vertical="center"/>
    </xf>
    <xf numFmtId="0" fontId="20" fillId="0" borderId="42" xfId="0" applyFont="1" applyFill="1" applyBorder="1" applyAlignment="1">
      <alignment vertical="center"/>
    </xf>
    <xf numFmtId="0" fontId="19" fillId="0" borderId="42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 vertical="center"/>
    </xf>
    <xf numFmtId="1" fontId="14" fillId="0" borderId="15" xfId="0" applyNumberFormat="1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49" fontId="21" fillId="0" borderId="24" xfId="0" applyNumberFormat="1" applyFont="1" applyFill="1" applyBorder="1" applyAlignment="1">
      <alignment horizontal="center" vertical="center" wrapText="1"/>
    </xf>
    <xf numFmtId="49" fontId="21" fillId="0" borderId="2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49" fontId="21" fillId="0" borderId="2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top" wrapText="1"/>
    </xf>
    <xf numFmtId="49" fontId="2" fillId="0" borderId="25" xfId="0" applyNumberFormat="1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104775</xdr:colOff>
      <xdr:row>0</xdr:row>
      <xdr:rowOff>0</xdr:rowOff>
    </xdr:from>
    <xdr:to>
      <xdr:col>44</xdr:col>
      <xdr:colOff>360526</xdr:colOff>
      <xdr:row>4</xdr:row>
      <xdr:rowOff>57150</xdr:rowOff>
    </xdr:to>
    <xdr:pic>
      <xdr:nvPicPr>
        <xdr:cNvPr id="1098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49300" y="0"/>
          <a:ext cx="28575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6"/>
  <sheetViews>
    <sheetView tabSelected="1" view="pageBreakPreview" zoomScale="70" zoomScaleNormal="90" zoomScaleSheetLayoutView="70" workbookViewId="0">
      <selection activeCell="J50" sqref="J50"/>
    </sheetView>
  </sheetViews>
  <sheetFormatPr defaultColWidth="9.140625" defaultRowHeight="12.75" x14ac:dyDescent="0.2"/>
  <cols>
    <col min="1" max="1" width="6.28515625" customWidth="1"/>
    <col min="2" max="2" width="6.7109375" customWidth="1"/>
    <col min="3" max="3" width="7.140625" customWidth="1"/>
    <col min="4" max="4" width="7.42578125" customWidth="1"/>
    <col min="5" max="5" width="6.5703125" customWidth="1"/>
    <col min="6" max="6" width="5.85546875" customWidth="1"/>
    <col min="7" max="7" width="4.85546875" customWidth="1"/>
    <col min="8" max="8" width="5.42578125" customWidth="1"/>
    <col min="9" max="9" width="5.28515625" customWidth="1"/>
    <col min="10" max="10" width="7" customWidth="1"/>
    <col min="11" max="11" width="8.28515625" customWidth="1"/>
    <col min="12" max="12" width="5.5703125" customWidth="1"/>
    <col min="13" max="13" width="5.7109375" customWidth="1"/>
    <col min="14" max="14" width="6.140625" customWidth="1"/>
    <col min="15" max="15" width="8.28515625" customWidth="1"/>
    <col min="16" max="16" width="4.28515625" customWidth="1"/>
    <col min="17" max="17" width="5.7109375" customWidth="1"/>
    <col min="18" max="18" width="9.7109375" customWidth="1"/>
    <col min="19" max="19" width="4.28515625" customWidth="1"/>
    <col min="20" max="20" width="5.5703125" customWidth="1"/>
    <col min="21" max="21" width="4.28515625" customWidth="1"/>
    <col min="22" max="22" width="8.140625" customWidth="1"/>
    <col min="23" max="23" width="4.7109375" customWidth="1"/>
    <col min="24" max="24" width="10" customWidth="1"/>
    <col min="25" max="25" width="7.42578125" customWidth="1"/>
    <col min="26" max="26" width="3.28515625" customWidth="1"/>
    <col min="27" max="27" width="4.28515625" customWidth="1"/>
    <col min="28" max="28" width="6" customWidth="1"/>
    <col min="29" max="31" width="4.28515625" customWidth="1"/>
    <col min="32" max="32" width="4.5703125" customWidth="1"/>
    <col min="33" max="33" width="8.140625" customWidth="1"/>
    <col min="34" max="34" width="5" customWidth="1"/>
    <col min="35" max="35" width="7.85546875" customWidth="1"/>
    <col min="36" max="36" width="7.7109375" customWidth="1"/>
    <col min="37" max="37" width="5.140625" customWidth="1"/>
    <col min="38" max="38" width="4.28515625" customWidth="1"/>
    <col min="39" max="39" width="5.85546875" customWidth="1"/>
    <col min="40" max="42" width="4.28515625" customWidth="1"/>
    <col min="43" max="43" width="6.28515625" customWidth="1"/>
    <col min="44" max="44" width="4.85546875" customWidth="1"/>
    <col min="45" max="45" width="10" customWidth="1"/>
  </cols>
  <sheetData>
    <row r="1" spans="1:45" s="33" customFormat="1" ht="18" x14ac:dyDescent="0.25">
      <c r="A1" s="96" t="s">
        <v>108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45" s="33" customFormat="1" ht="18" x14ac:dyDescent="0.25">
      <c r="A2" s="96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45" s="5" customFormat="1" ht="18" x14ac:dyDescent="0.25">
      <c r="A3" s="93" t="s">
        <v>19</v>
      </c>
      <c r="B3" s="35"/>
      <c r="C3" s="35" t="s">
        <v>62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45" s="5" customFormat="1" ht="18" x14ac:dyDescent="0.25">
      <c r="A4" s="93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45" s="77" customFormat="1" ht="18" x14ac:dyDescent="0.25">
      <c r="A5" s="93" t="s">
        <v>114</v>
      </c>
      <c r="B5" s="93"/>
      <c r="C5" s="93"/>
      <c r="D5" s="93"/>
      <c r="E5" s="93"/>
      <c r="F5" s="93"/>
      <c r="G5" s="93" t="s">
        <v>63</v>
      </c>
      <c r="H5" s="93"/>
      <c r="I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</row>
    <row r="6" spans="1:45" s="77" customFormat="1" ht="18" x14ac:dyDescent="0.25">
      <c r="A6" s="93" t="s">
        <v>56</v>
      </c>
      <c r="B6" s="93"/>
      <c r="C6" s="93"/>
      <c r="D6" s="93"/>
      <c r="E6" s="93"/>
      <c r="G6" s="93" t="s">
        <v>64</v>
      </c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</row>
    <row r="7" spans="1:45" s="77" customFormat="1" ht="18" x14ac:dyDescent="0.25">
      <c r="A7" s="93" t="s">
        <v>59</v>
      </c>
      <c r="B7" s="93"/>
      <c r="C7" s="93"/>
      <c r="D7" s="93"/>
      <c r="E7" s="93"/>
      <c r="G7" s="93" t="s">
        <v>107</v>
      </c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</row>
    <row r="8" spans="1:45" s="5" customFormat="1" ht="15" x14ac:dyDescent="0.2">
      <c r="A8" s="35"/>
      <c r="B8" s="35"/>
      <c r="C8" s="35"/>
      <c r="D8" s="35"/>
      <c r="E8" s="35"/>
      <c r="F8" s="35"/>
      <c r="G8" s="35"/>
      <c r="H8" s="67"/>
      <c r="I8" s="52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45" s="5" customFormat="1" ht="15" x14ac:dyDescent="0.2">
      <c r="A9" s="113" t="s">
        <v>53</v>
      </c>
      <c r="B9" s="114" t="s">
        <v>52</v>
      </c>
      <c r="C9" s="114" t="s">
        <v>54</v>
      </c>
      <c r="D9" s="112" t="s">
        <v>55</v>
      </c>
      <c r="E9" s="76"/>
      <c r="F9" s="76"/>
      <c r="G9" s="68"/>
      <c r="H9" s="6"/>
    </row>
    <row r="10" spans="1:45" s="5" customFormat="1" ht="15" x14ac:dyDescent="0.2">
      <c r="A10" s="115">
        <v>20</v>
      </c>
      <c r="B10" s="115">
        <v>70</v>
      </c>
      <c r="C10" s="115">
        <v>250</v>
      </c>
      <c r="D10" s="68"/>
      <c r="E10" s="68"/>
      <c r="F10" s="68"/>
      <c r="G10" s="68"/>
      <c r="H10" s="67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45" s="4" customFormat="1" ht="18" x14ac:dyDescent="0.25">
      <c r="A11" s="181" t="s">
        <v>0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</row>
    <row r="12" spans="1:45" s="4" customFormat="1" ht="18.75" thickBot="1" x14ac:dyDescent="0.3">
      <c r="A12" s="181" t="s">
        <v>129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</row>
    <row r="13" spans="1:45" s="77" customFormat="1" ht="19.5" thickTop="1" thickBot="1" x14ac:dyDescent="0.3">
      <c r="B13" s="135" t="s">
        <v>16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 t="s">
        <v>23</v>
      </c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</row>
    <row r="14" spans="1:45" s="77" customFormat="1" ht="27.75" customHeight="1" thickTop="1" thickBot="1" x14ac:dyDescent="0.3">
      <c r="A14" s="101"/>
      <c r="B14" s="182" t="s">
        <v>31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4"/>
      <c r="M14" s="183" t="s">
        <v>32</v>
      </c>
      <c r="N14" s="183"/>
      <c r="O14" s="183"/>
      <c r="P14" s="183"/>
      <c r="Q14" s="183"/>
      <c r="R14" s="183"/>
      <c r="S14" s="183"/>
      <c r="T14" s="183"/>
      <c r="U14" s="183"/>
      <c r="V14" s="183"/>
      <c r="W14" s="184"/>
      <c r="X14" s="182" t="s">
        <v>33</v>
      </c>
      <c r="Y14" s="183"/>
      <c r="Z14" s="183"/>
      <c r="AA14" s="183"/>
      <c r="AB14" s="183"/>
      <c r="AC14" s="183"/>
      <c r="AD14" s="183"/>
      <c r="AE14" s="183"/>
      <c r="AF14" s="183"/>
      <c r="AG14" s="183"/>
      <c r="AH14" s="184"/>
      <c r="AI14" s="183" t="s">
        <v>34</v>
      </c>
      <c r="AJ14" s="183"/>
      <c r="AK14" s="183"/>
      <c r="AL14" s="183"/>
      <c r="AM14" s="183"/>
      <c r="AN14" s="183"/>
      <c r="AO14" s="183"/>
      <c r="AP14" s="183"/>
      <c r="AQ14" s="183"/>
      <c r="AR14" s="183"/>
      <c r="AS14" s="184"/>
    </row>
    <row r="15" spans="1:45" s="77" customFormat="1" ht="20.100000000000001" customHeight="1" thickTop="1" x14ac:dyDescent="0.25">
      <c r="A15" s="175" t="s">
        <v>115</v>
      </c>
      <c r="B15" s="177" t="s">
        <v>18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9"/>
      <c r="M15" s="155" t="s">
        <v>73</v>
      </c>
      <c r="N15" s="155"/>
      <c r="O15" s="155"/>
      <c r="P15" s="155"/>
      <c r="Q15" s="155"/>
      <c r="R15" s="155"/>
      <c r="S15" s="155"/>
      <c r="T15" s="155"/>
      <c r="U15" s="155"/>
      <c r="V15" s="155"/>
      <c r="W15" s="156"/>
      <c r="X15" s="177" t="s">
        <v>81</v>
      </c>
      <c r="Y15" s="178"/>
      <c r="Z15" s="178"/>
      <c r="AA15" s="178"/>
      <c r="AB15" s="178"/>
      <c r="AC15" s="178"/>
      <c r="AD15" s="178"/>
      <c r="AE15" s="178"/>
      <c r="AF15" s="178"/>
      <c r="AG15" s="178"/>
      <c r="AH15" s="179"/>
      <c r="AI15" s="155" t="s">
        <v>89</v>
      </c>
      <c r="AJ15" s="155"/>
      <c r="AK15" s="155"/>
      <c r="AL15" s="155"/>
      <c r="AM15" s="155"/>
      <c r="AN15" s="155"/>
      <c r="AO15" s="155"/>
      <c r="AP15" s="155"/>
      <c r="AQ15" s="155"/>
      <c r="AR15" s="155"/>
      <c r="AS15" s="156"/>
    </row>
    <row r="16" spans="1:45" s="77" customFormat="1" ht="20.100000000000001" customHeight="1" x14ac:dyDescent="0.25">
      <c r="A16" s="175"/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9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9"/>
      <c r="X16" s="157"/>
      <c r="Y16" s="158"/>
      <c r="Z16" s="158"/>
      <c r="AA16" s="158"/>
      <c r="AB16" s="158"/>
      <c r="AC16" s="158"/>
      <c r="AD16" s="158"/>
      <c r="AE16" s="158"/>
      <c r="AF16" s="158"/>
      <c r="AG16" s="158"/>
      <c r="AH16" s="159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9"/>
    </row>
    <row r="17" spans="1:45" s="77" customFormat="1" ht="20.100000000000001" customHeight="1" thickBot="1" x14ac:dyDescent="0.3">
      <c r="A17" s="176"/>
      <c r="B17" s="146" t="s">
        <v>130</v>
      </c>
      <c r="C17" s="147"/>
      <c r="D17" s="148"/>
      <c r="E17" s="106" t="s">
        <v>5</v>
      </c>
      <c r="F17" s="98">
        <v>4</v>
      </c>
      <c r="G17" s="78">
        <v>28</v>
      </c>
      <c r="H17" s="79">
        <v>28</v>
      </c>
      <c r="I17" s="79">
        <v>0</v>
      </c>
      <c r="J17" s="80">
        <v>0</v>
      </c>
      <c r="K17" s="98" t="s">
        <v>15</v>
      </c>
      <c r="L17" s="107">
        <v>46</v>
      </c>
      <c r="M17" s="146" t="s">
        <v>131</v>
      </c>
      <c r="N17" s="147"/>
      <c r="O17" s="148"/>
      <c r="P17" s="106" t="s">
        <v>61</v>
      </c>
      <c r="Q17" s="98">
        <v>4</v>
      </c>
      <c r="R17" s="78">
        <v>28</v>
      </c>
      <c r="S17" s="79">
        <v>28</v>
      </c>
      <c r="T17" s="79">
        <v>0</v>
      </c>
      <c r="U17" s="80">
        <v>0</v>
      </c>
      <c r="V17" s="98" t="s">
        <v>15</v>
      </c>
      <c r="W17" s="107">
        <v>46</v>
      </c>
      <c r="X17" s="146" t="s">
        <v>132</v>
      </c>
      <c r="Y17" s="147"/>
      <c r="Z17" s="148"/>
      <c r="AA17" s="106" t="s">
        <v>5</v>
      </c>
      <c r="AB17" s="98">
        <v>3</v>
      </c>
      <c r="AC17" s="78">
        <v>28</v>
      </c>
      <c r="AD17" s="79">
        <v>0</v>
      </c>
      <c r="AE17" s="79">
        <v>14</v>
      </c>
      <c r="AF17" s="80">
        <v>0</v>
      </c>
      <c r="AG17" s="98" t="s">
        <v>75</v>
      </c>
      <c r="AH17" s="107">
        <v>40</v>
      </c>
      <c r="AI17" s="146" t="s">
        <v>133</v>
      </c>
      <c r="AJ17" s="147"/>
      <c r="AK17" s="148"/>
      <c r="AL17" s="106" t="s">
        <v>5</v>
      </c>
      <c r="AM17" s="98">
        <v>4</v>
      </c>
      <c r="AN17" s="78">
        <v>28</v>
      </c>
      <c r="AO17" s="79">
        <v>14</v>
      </c>
      <c r="AP17" s="79">
        <v>14</v>
      </c>
      <c r="AQ17" s="80">
        <v>0</v>
      </c>
      <c r="AR17" s="98" t="s">
        <v>75</v>
      </c>
      <c r="AS17" s="107">
        <v>48</v>
      </c>
    </row>
    <row r="18" spans="1:45" s="77" customFormat="1" ht="20.100000000000001" customHeight="1" thickTop="1" x14ac:dyDescent="0.25">
      <c r="A18" s="180" t="s">
        <v>116</v>
      </c>
      <c r="B18" s="154" t="s">
        <v>65</v>
      </c>
      <c r="C18" s="155"/>
      <c r="D18" s="155"/>
      <c r="E18" s="155"/>
      <c r="F18" s="155"/>
      <c r="G18" s="155"/>
      <c r="H18" s="155"/>
      <c r="I18" s="155"/>
      <c r="J18" s="155"/>
      <c r="K18" s="155"/>
      <c r="L18" s="156"/>
      <c r="M18" s="155" t="s">
        <v>74</v>
      </c>
      <c r="N18" s="155"/>
      <c r="O18" s="155"/>
      <c r="P18" s="155"/>
      <c r="Q18" s="155"/>
      <c r="R18" s="155"/>
      <c r="S18" s="155"/>
      <c r="T18" s="155"/>
      <c r="U18" s="155"/>
      <c r="V18" s="155"/>
      <c r="W18" s="156"/>
      <c r="X18" s="154" t="s">
        <v>82</v>
      </c>
      <c r="Y18" s="155"/>
      <c r="Z18" s="155"/>
      <c r="AA18" s="155"/>
      <c r="AB18" s="155"/>
      <c r="AC18" s="155"/>
      <c r="AD18" s="155"/>
      <c r="AE18" s="155"/>
      <c r="AF18" s="155"/>
      <c r="AG18" s="155"/>
      <c r="AH18" s="156"/>
      <c r="AI18" s="155" t="s">
        <v>90</v>
      </c>
      <c r="AJ18" s="155"/>
      <c r="AK18" s="155"/>
      <c r="AL18" s="155"/>
      <c r="AM18" s="155"/>
      <c r="AN18" s="155"/>
      <c r="AO18" s="155"/>
      <c r="AP18" s="155"/>
      <c r="AQ18" s="155"/>
      <c r="AR18" s="155"/>
      <c r="AS18" s="156"/>
    </row>
    <row r="19" spans="1:45" s="77" customFormat="1" ht="20.100000000000001" customHeight="1" x14ac:dyDescent="0.25">
      <c r="A19" s="175"/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9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9"/>
      <c r="X19" s="157"/>
      <c r="Y19" s="158"/>
      <c r="Z19" s="158"/>
      <c r="AA19" s="158"/>
      <c r="AB19" s="158"/>
      <c r="AC19" s="158"/>
      <c r="AD19" s="158"/>
      <c r="AE19" s="158"/>
      <c r="AF19" s="158"/>
      <c r="AG19" s="158"/>
      <c r="AH19" s="159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9"/>
    </row>
    <row r="20" spans="1:45" s="77" customFormat="1" ht="20.100000000000001" customHeight="1" thickBot="1" x14ac:dyDescent="0.3">
      <c r="A20" s="176"/>
      <c r="B20" s="146" t="s">
        <v>134</v>
      </c>
      <c r="C20" s="147"/>
      <c r="D20" s="148"/>
      <c r="E20" s="106" t="s">
        <v>5</v>
      </c>
      <c r="F20" s="98">
        <v>4</v>
      </c>
      <c r="G20" s="78">
        <v>28</v>
      </c>
      <c r="H20" s="79">
        <v>28</v>
      </c>
      <c r="I20" s="79">
        <v>0</v>
      </c>
      <c r="J20" s="80">
        <v>0</v>
      </c>
      <c r="K20" s="98" t="s">
        <v>15</v>
      </c>
      <c r="L20" s="107">
        <v>46</v>
      </c>
      <c r="M20" s="146" t="s">
        <v>135</v>
      </c>
      <c r="N20" s="147"/>
      <c r="O20" s="148"/>
      <c r="P20" s="106" t="s">
        <v>5</v>
      </c>
      <c r="Q20" s="98">
        <v>5</v>
      </c>
      <c r="R20" s="78">
        <v>42</v>
      </c>
      <c r="S20" s="79">
        <v>0</v>
      </c>
      <c r="T20" s="79">
        <v>28</v>
      </c>
      <c r="U20" s="80">
        <v>0</v>
      </c>
      <c r="V20" s="98" t="s">
        <v>75</v>
      </c>
      <c r="W20" s="107">
        <v>64</v>
      </c>
      <c r="X20" s="146" t="s">
        <v>136</v>
      </c>
      <c r="Y20" s="147"/>
      <c r="Z20" s="148"/>
      <c r="AA20" s="106" t="s">
        <v>61</v>
      </c>
      <c r="AB20" s="98">
        <v>5</v>
      </c>
      <c r="AC20" s="78">
        <v>28</v>
      </c>
      <c r="AD20" s="79">
        <v>14</v>
      </c>
      <c r="AE20" s="79">
        <v>14</v>
      </c>
      <c r="AF20" s="80">
        <v>0</v>
      </c>
      <c r="AG20" s="98" t="s">
        <v>15</v>
      </c>
      <c r="AH20" s="107">
        <v>64</v>
      </c>
      <c r="AI20" s="146" t="s">
        <v>137</v>
      </c>
      <c r="AJ20" s="147"/>
      <c r="AK20" s="148"/>
      <c r="AL20" s="106" t="s">
        <v>5</v>
      </c>
      <c r="AM20" s="98">
        <v>4</v>
      </c>
      <c r="AN20" s="78">
        <v>28</v>
      </c>
      <c r="AO20" s="79">
        <v>14</v>
      </c>
      <c r="AP20" s="79">
        <v>14</v>
      </c>
      <c r="AQ20" s="80">
        <v>0</v>
      </c>
      <c r="AR20" s="98" t="s">
        <v>75</v>
      </c>
      <c r="AS20" s="107">
        <v>50</v>
      </c>
    </row>
    <row r="21" spans="1:45" s="77" customFormat="1" ht="20.100000000000001" customHeight="1" thickTop="1" x14ac:dyDescent="0.25">
      <c r="A21" s="180" t="s">
        <v>117</v>
      </c>
      <c r="B21" s="169" t="s">
        <v>66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155" t="s">
        <v>76</v>
      </c>
      <c r="N21" s="155"/>
      <c r="O21" s="155"/>
      <c r="P21" s="155"/>
      <c r="Q21" s="155"/>
      <c r="R21" s="155"/>
      <c r="S21" s="155"/>
      <c r="T21" s="155"/>
      <c r="U21" s="155"/>
      <c r="V21" s="155"/>
      <c r="W21" s="156"/>
      <c r="X21" s="169" t="s">
        <v>83</v>
      </c>
      <c r="Y21" s="170"/>
      <c r="Z21" s="170"/>
      <c r="AA21" s="170"/>
      <c r="AB21" s="170"/>
      <c r="AC21" s="170"/>
      <c r="AD21" s="170"/>
      <c r="AE21" s="170"/>
      <c r="AF21" s="170"/>
      <c r="AG21" s="170"/>
      <c r="AH21" s="171"/>
      <c r="AI21" s="155" t="s">
        <v>91</v>
      </c>
      <c r="AJ21" s="155"/>
      <c r="AK21" s="155"/>
      <c r="AL21" s="155"/>
      <c r="AM21" s="155"/>
      <c r="AN21" s="155"/>
      <c r="AO21" s="155"/>
      <c r="AP21" s="155"/>
      <c r="AQ21" s="155"/>
      <c r="AR21" s="155"/>
      <c r="AS21" s="156"/>
    </row>
    <row r="22" spans="1:45" s="77" customFormat="1" ht="20.100000000000001" customHeight="1" x14ac:dyDescent="0.25">
      <c r="A22" s="175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4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9"/>
      <c r="X22" s="172"/>
      <c r="Y22" s="173"/>
      <c r="Z22" s="173"/>
      <c r="AA22" s="173"/>
      <c r="AB22" s="173"/>
      <c r="AC22" s="173"/>
      <c r="AD22" s="173"/>
      <c r="AE22" s="173"/>
      <c r="AF22" s="173"/>
      <c r="AG22" s="173"/>
      <c r="AH22" s="174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9"/>
    </row>
    <row r="23" spans="1:45" s="77" customFormat="1" ht="20.100000000000001" customHeight="1" thickBot="1" x14ac:dyDescent="0.3">
      <c r="A23" s="176"/>
      <c r="B23" s="146" t="s">
        <v>138</v>
      </c>
      <c r="C23" s="147"/>
      <c r="D23" s="148"/>
      <c r="E23" s="106" t="s">
        <v>5</v>
      </c>
      <c r="F23" s="98">
        <v>5</v>
      </c>
      <c r="G23" s="78">
        <v>42</v>
      </c>
      <c r="H23" s="79">
        <v>14</v>
      </c>
      <c r="I23" s="79">
        <v>14</v>
      </c>
      <c r="J23" s="80">
        <v>0</v>
      </c>
      <c r="K23" s="98" t="s">
        <v>15</v>
      </c>
      <c r="L23" s="107">
        <v>60</v>
      </c>
      <c r="M23" s="146" t="s">
        <v>139</v>
      </c>
      <c r="N23" s="147"/>
      <c r="O23" s="148"/>
      <c r="P23" s="106" t="s">
        <v>5</v>
      </c>
      <c r="Q23" s="98">
        <v>5</v>
      </c>
      <c r="R23" s="78">
        <v>28</v>
      </c>
      <c r="S23" s="79">
        <v>28</v>
      </c>
      <c r="T23" s="79">
        <v>0</v>
      </c>
      <c r="U23" s="80">
        <v>0</v>
      </c>
      <c r="V23" s="98" t="s">
        <v>75</v>
      </c>
      <c r="W23" s="107">
        <v>64</v>
      </c>
      <c r="X23" s="146" t="s">
        <v>140</v>
      </c>
      <c r="Y23" s="147"/>
      <c r="Z23" s="148"/>
      <c r="AA23" s="106" t="s">
        <v>5</v>
      </c>
      <c r="AB23" s="98">
        <v>3</v>
      </c>
      <c r="AC23" s="78">
        <v>28</v>
      </c>
      <c r="AD23" s="79">
        <v>14</v>
      </c>
      <c r="AE23" s="79">
        <v>0</v>
      </c>
      <c r="AF23" s="80">
        <v>0</v>
      </c>
      <c r="AG23" s="98" t="s">
        <v>75</v>
      </c>
      <c r="AH23" s="107">
        <v>36</v>
      </c>
      <c r="AI23" s="146" t="s">
        <v>141</v>
      </c>
      <c r="AJ23" s="147"/>
      <c r="AK23" s="148"/>
      <c r="AL23" s="106" t="s">
        <v>61</v>
      </c>
      <c r="AM23" s="98">
        <v>5</v>
      </c>
      <c r="AN23" s="78">
        <v>28</v>
      </c>
      <c r="AO23" s="79">
        <v>0</v>
      </c>
      <c r="AP23" s="79">
        <v>14</v>
      </c>
      <c r="AQ23" s="80">
        <v>14</v>
      </c>
      <c r="AR23" s="98" t="s">
        <v>75</v>
      </c>
      <c r="AS23" s="107">
        <v>66</v>
      </c>
    </row>
    <row r="24" spans="1:45" s="77" customFormat="1" ht="20.100000000000001" customHeight="1" thickTop="1" x14ac:dyDescent="0.25">
      <c r="A24" s="180" t="s">
        <v>118</v>
      </c>
      <c r="B24" s="154" t="s">
        <v>67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6"/>
      <c r="M24" s="155" t="s">
        <v>77</v>
      </c>
      <c r="N24" s="155"/>
      <c r="O24" s="155"/>
      <c r="P24" s="155"/>
      <c r="Q24" s="155"/>
      <c r="R24" s="155"/>
      <c r="S24" s="155"/>
      <c r="T24" s="155"/>
      <c r="U24" s="155"/>
      <c r="V24" s="155"/>
      <c r="W24" s="156"/>
      <c r="X24" s="154" t="s">
        <v>84</v>
      </c>
      <c r="Y24" s="155"/>
      <c r="Z24" s="155"/>
      <c r="AA24" s="155"/>
      <c r="AB24" s="155"/>
      <c r="AC24" s="155"/>
      <c r="AD24" s="155"/>
      <c r="AE24" s="155"/>
      <c r="AF24" s="155"/>
      <c r="AG24" s="155"/>
      <c r="AH24" s="156"/>
      <c r="AI24" s="155" t="s">
        <v>92</v>
      </c>
      <c r="AJ24" s="155"/>
      <c r="AK24" s="155"/>
      <c r="AL24" s="155"/>
      <c r="AM24" s="155"/>
      <c r="AN24" s="155"/>
      <c r="AO24" s="155"/>
      <c r="AP24" s="155"/>
      <c r="AQ24" s="155"/>
      <c r="AR24" s="155"/>
      <c r="AS24" s="156"/>
    </row>
    <row r="25" spans="1:45" s="77" customFormat="1" ht="20.100000000000001" customHeight="1" x14ac:dyDescent="0.25">
      <c r="A25" s="175"/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9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9"/>
      <c r="X25" s="157"/>
      <c r="Y25" s="158"/>
      <c r="Z25" s="158"/>
      <c r="AA25" s="158"/>
      <c r="AB25" s="158"/>
      <c r="AC25" s="158"/>
      <c r="AD25" s="158"/>
      <c r="AE25" s="158"/>
      <c r="AF25" s="158"/>
      <c r="AG25" s="158"/>
      <c r="AH25" s="159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9"/>
    </row>
    <row r="26" spans="1:45" s="77" customFormat="1" ht="20.100000000000001" customHeight="1" thickBot="1" x14ac:dyDescent="0.3">
      <c r="A26" s="176"/>
      <c r="B26" s="146" t="s">
        <v>142</v>
      </c>
      <c r="C26" s="147"/>
      <c r="D26" s="148"/>
      <c r="E26" s="106" t="s">
        <v>61</v>
      </c>
      <c r="F26" s="98">
        <v>5</v>
      </c>
      <c r="G26" s="78">
        <v>28</v>
      </c>
      <c r="H26" s="79">
        <v>0</v>
      </c>
      <c r="I26" s="79">
        <v>35</v>
      </c>
      <c r="J26" s="80">
        <v>0</v>
      </c>
      <c r="K26" s="98" t="s">
        <v>15</v>
      </c>
      <c r="L26" s="107">
        <v>60</v>
      </c>
      <c r="M26" s="146" t="s">
        <v>143</v>
      </c>
      <c r="N26" s="147"/>
      <c r="O26" s="148"/>
      <c r="P26" s="106" t="s">
        <v>5</v>
      </c>
      <c r="Q26" s="98">
        <v>5</v>
      </c>
      <c r="R26" s="78">
        <v>28</v>
      </c>
      <c r="S26" s="79">
        <v>0</v>
      </c>
      <c r="T26" s="79">
        <v>35</v>
      </c>
      <c r="U26" s="80">
        <v>0</v>
      </c>
      <c r="V26" s="98" t="s">
        <v>75</v>
      </c>
      <c r="W26" s="107">
        <v>64</v>
      </c>
      <c r="X26" s="146" t="s">
        <v>144</v>
      </c>
      <c r="Y26" s="147"/>
      <c r="Z26" s="148"/>
      <c r="AA26" s="106" t="s">
        <v>5</v>
      </c>
      <c r="AB26" s="98">
        <v>4</v>
      </c>
      <c r="AC26" s="78">
        <v>28</v>
      </c>
      <c r="AD26" s="79">
        <v>14</v>
      </c>
      <c r="AE26" s="79">
        <v>14</v>
      </c>
      <c r="AF26" s="80">
        <v>0</v>
      </c>
      <c r="AG26" s="98" t="s">
        <v>75</v>
      </c>
      <c r="AH26" s="107">
        <v>46</v>
      </c>
      <c r="AI26" s="146" t="s">
        <v>145</v>
      </c>
      <c r="AJ26" s="147"/>
      <c r="AK26" s="148"/>
      <c r="AL26" s="106" t="s">
        <v>61</v>
      </c>
      <c r="AM26" s="98">
        <v>3</v>
      </c>
      <c r="AN26" s="78">
        <v>28</v>
      </c>
      <c r="AO26" s="79">
        <v>0</v>
      </c>
      <c r="AP26" s="79">
        <v>14</v>
      </c>
      <c r="AQ26" s="80">
        <v>0</v>
      </c>
      <c r="AR26" s="98" t="s">
        <v>75</v>
      </c>
      <c r="AS26" s="107">
        <v>40</v>
      </c>
    </row>
    <row r="27" spans="1:45" s="77" customFormat="1" ht="20.100000000000001" customHeight="1" thickTop="1" x14ac:dyDescent="0.25">
      <c r="A27" s="180" t="s">
        <v>119</v>
      </c>
      <c r="B27" s="169" t="s">
        <v>68</v>
      </c>
      <c r="C27" s="170"/>
      <c r="D27" s="170"/>
      <c r="E27" s="170"/>
      <c r="F27" s="170"/>
      <c r="G27" s="170"/>
      <c r="H27" s="170"/>
      <c r="I27" s="170"/>
      <c r="J27" s="170"/>
      <c r="K27" s="170"/>
      <c r="L27" s="171"/>
      <c r="M27" s="155" t="s">
        <v>78</v>
      </c>
      <c r="N27" s="155"/>
      <c r="O27" s="155"/>
      <c r="P27" s="155"/>
      <c r="Q27" s="155"/>
      <c r="R27" s="155"/>
      <c r="S27" s="155"/>
      <c r="T27" s="155"/>
      <c r="U27" s="155"/>
      <c r="V27" s="155"/>
      <c r="W27" s="156"/>
      <c r="X27" s="169" t="s">
        <v>85</v>
      </c>
      <c r="Y27" s="170"/>
      <c r="Z27" s="170"/>
      <c r="AA27" s="170"/>
      <c r="AB27" s="170"/>
      <c r="AC27" s="170"/>
      <c r="AD27" s="170"/>
      <c r="AE27" s="170"/>
      <c r="AF27" s="170"/>
      <c r="AG27" s="170"/>
      <c r="AH27" s="171"/>
      <c r="AI27" s="155" t="s">
        <v>93</v>
      </c>
      <c r="AJ27" s="155"/>
      <c r="AK27" s="155"/>
      <c r="AL27" s="155"/>
      <c r="AM27" s="155"/>
      <c r="AN27" s="155"/>
      <c r="AO27" s="155"/>
      <c r="AP27" s="155"/>
      <c r="AQ27" s="155"/>
      <c r="AR27" s="155"/>
      <c r="AS27" s="156"/>
    </row>
    <row r="28" spans="1:45" s="77" customFormat="1" ht="20.100000000000001" customHeight="1" x14ac:dyDescent="0.25">
      <c r="A28" s="175"/>
      <c r="B28" s="172"/>
      <c r="C28" s="173"/>
      <c r="D28" s="173"/>
      <c r="E28" s="173"/>
      <c r="F28" s="173"/>
      <c r="G28" s="173"/>
      <c r="H28" s="173"/>
      <c r="I28" s="173"/>
      <c r="J28" s="173"/>
      <c r="K28" s="173"/>
      <c r="L28" s="174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9"/>
      <c r="X28" s="172"/>
      <c r="Y28" s="173"/>
      <c r="Z28" s="173"/>
      <c r="AA28" s="173"/>
      <c r="AB28" s="173"/>
      <c r="AC28" s="173"/>
      <c r="AD28" s="173"/>
      <c r="AE28" s="173"/>
      <c r="AF28" s="173"/>
      <c r="AG28" s="173"/>
      <c r="AH28" s="174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9"/>
    </row>
    <row r="29" spans="1:45" s="77" customFormat="1" ht="20.100000000000001" customHeight="1" thickBot="1" x14ac:dyDescent="0.3">
      <c r="A29" s="176"/>
      <c r="B29" s="146" t="s">
        <v>146</v>
      </c>
      <c r="C29" s="147"/>
      <c r="D29" s="148"/>
      <c r="E29" s="106" t="s">
        <v>61</v>
      </c>
      <c r="F29" s="98">
        <v>5</v>
      </c>
      <c r="G29" s="78">
        <v>28</v>
      </c>
      <c r="H29" s="79">
        <v>0</v>
      </c>
      <c r="I29" s="79">
        <v>35</v>
      </c>
      <c r="J29" s="80">
        <v>0</v>
      </c>
      <c r="K29" s="98" t="s">
        <v>15</v>
      </c>
      <c r="L29" s="107">
        <v>60</v>
      </c>
      <c r="M29" s="146" t="s">
        <v>147</v>
      </c>
      <c r="N29" s="147"/>
      <c r="O29" s="148"/>
      <c r="P29" s="106" t="s">
        <v>5</v>
      </c>
      <c r="Q29" s="98">
        <v>5</v>
      </c>
      <c r="R29" s="78">
        <v>35</v>
      </c>
      <c r="S29" s="79">
        <v>0</v>
      </c>
      <c r="T29" s="79">
        <v>28</v>
      </c>
      <c r="U29" s="80">
        <v>0</v>
      </c>
      <c r="V29" s="98" t="s">
        <v>75</v>
      </c>
      <c r="W29" s="107">
        <v>64</v>
      </c>
      <c r="X29" s="146" t="s">
        <v>148</v>
      </c>
      <c r="Y29" s="147"/>
      <c r="Z29" s="148"/>
      <c r="AA29" s="106" t="s">
        <v>5</v>
      </c>
      <c r="AB29" s="98">
        <v>5</v>
      </c>
      <c r="AC29" s="78">
        <v>28</v>
      </c>
      <c r="AD29" s="79">
        <v>14</v>
      </c>
      <c r="AE29" s="79">
        <v>14</v>
      </c>
      <c r="AF29" s="80">
        <v>0</v>
      </c>
      <c r="AG29" s="98" t="s">
        <v>75</v>
      </c>
      <c r="AH29" s="107">
        <v>64</v>
      </c>
      <c r="AI29" s="146" t="s">
        <v>149</v>
      </c>
      <c r="AJ29" s="147"/>
      <c r="AK29" s="148"/>
      <c r="AL29" s="106" t="s">
        <v>5</v>
      </c>
      <c r="AM29" s="98">
        <v>4</v>
      </c>
      <c r="AN29" s="78">
        <v>28</v>
      </c>
      <c r="AO29" s="79">
        <v>0</v>
      </c>
      <c r="AP29" s="79">
        <v>14</v>
      </c>
      <c r="AQ29" s="80">
        <v>0</v>
      </c>
      <c r="AR29" s="98" t="s">
        <v>75</v>
      </c>
      <c r="AS29" s="107">
        <v>48</v>
      </c>
    </row>
    <row r="30" spans="1:45" s="77" customFormat="1" ht="20.100000000000001" customHeight="1" thickTop="1" x14ac:dyDescent="0.25">
      <c r="A30" s="180" t="s">
        <v>120</v>
      </c>
      <c r="B30" s="154" t="s">
        <v>69</v>
      </c>
      <c r="C30" s="155"/>
      <c r="D30" s="155"/>
      <c r="E30" s="155"/>
      <c r="F30" s="155"/>
      <c r="G30" s="155"/>
      <c r="H30" s="155"/>
      <c r="I30" s="155"/>
      <c r="J30" s="155"/>
      <c r="K30" s="155"/>
      <c r="L30" s="156"/>
      <c r="M30" s="155" t="s">
        <v>79</v>
      </c>
      <c r="N30" s="155"/>
      <c r="O30" s="155"/>
      <c r="P30" s="155"/>
      <c r="Q30" s="155"/>
      <c r="R30" s="155"/>
      <c r="S30" s="155"/>
      <c r="T30" s="155"/>
      <c r="U30" s="155"/>
      <c r="V30" s="155"/>
      <c r="W30" s="156"/>
      <c r="X30" s="154" t="s">
        <v>86</v>
      </c>
      <c r="Y30" s="155"/>
      <c r="Z30" s="155"/>
      <c r="AA30" s="155"/>
      <c r="AB30" s="155"/>
      <c r="AC30" s="155"/>
      <c r="AD30" s="155"/>
      <c r="AE30" s="155"/>
      <c r="AF30" s="155"/>
      <c r="AG30" s="155"/>
      <c r="AH30" s="156"/>
      <c r="AI30" s="155" t="s">
        <v>94</v>
      </c>
      <c r="AJ30" s="155"/>
      <c r="AK30" s="155"/>
      <c r="AL30" s="155"/>
      <c r="AM30" s="155"/>
      <c r="AN30" s="155"/>
      <c r="AO30" s="155"/>
      <c r="AP30" s="155"/>
      <c r="AQ30" s="155"/>
      <c r="AR30" s="155"/>
      <c r="AS30" s="156"/>
    </row>
    <row r="31" spans="1:45" s="77" customFormat="1" ht="20.100000000000001" customHeight="1" x14ac:dyDescent="0.25">
      <c r="A31" s="175"/>
      <c r="B31" s="157"/>
      <c r="C31" s="158"/>
      <c r="D31" s="158"/>
      <c r="E31" s="158"/>
      <c r="F31" s="158"/>
      <c r="G31" s="158"/>
      <c r="H31" s="158"/>
      <c r="I31" s="158"/>
      <c r="J31" s="158"/>
      <c r="K31" s="158"/>
      <c r="L31" s="159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9"/>
      <c r="X31" s="157"/>
      <c r="Y31" s="158"/>
      <c r="Z31" s="158"/>
      <c r="AA31" s="158"/>
      <c r="AB31" s="158"/>
      <c r="AC31" s="158"/>
      <c r="AD31" s="158"/>
      <c r="AE31" s="158"/>
      <c r="AF31" s="158"/>
      <c r="AG31" s="158"/>
      <c r="AH31" s="159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9"/>
    </row>
    <row r="32" spans="1:45" s="77" customFormat="1" ht="20.100000000000001" customHeight="1" thickBot="1" x14ac:dyDescent="0.3">
      <c r="A32" s="176"/>
      <c r="B32" s="146" t="s">
        <v>150</v>
      </c>
      <c r="C32" s="147"/>
      <c r="D32" s="148"/>
      <c r="E32" s="106" t="s">
        <v>5</v>
      </c>
      <c r="F32" s="98">
        <v>3</v>
      </c>
      <c r="G32" s="78">
        <v>28</v>
      </c>
      <c r="H32" s="79">
        <v>0</v>
      </c>
      <c r="I32" s="79">
        <v>14</v>
      </c>
      <c r="J32" s="80">
        <v>0</v>
      </c>
      <c r="K32" s="98" t="s">
        <v>15</v>
      </c>
      <c r="L32" s="107">
        <v>36</v>
      </c>
      <c r="M32" s="146" t="s">
        <v>151</v>
      </c>
      <c r="N32" s="147"/>
      <c r="O32" s="148"/>
      <c r="P32" s="106" t="s">
        <v>61</v>
      </c>
      <c r="Q32" s="98">
        <v>2</v>
      </c>
      <c r="R32" s="78">
        <v>14</v>
      </c>
      <c r="S32" s="79">
        <v>14</v>
      </c>
      <c r="T32" s="79">
        <v>0</v>
      </c>
      <c r="U32" s="80">
        <v>0</v>
      </c>
      <c r="V32" s="98" t="s">
        <v>60</v>
      </c>
      <c r="W32" s="107">
        <v>20</v>
      </c>
      <c r="X32" s="146" t="s">
        <v>152</v>
      </c>
      <c r="Y32" s="147"/>
      <c r="Z32" s="148"/>
      <c r="AA32" s="106" t="s">
        <v>61</v>
      </c>
      <c r="AB32" s="98">
        <v>4</v>
      </c>
      <c r="AC32" s="78">
        <v>28</v>
      </c>
      <c r="AD32" s="79">
        <v>14</v>
      </c>
      <c r="AE32" s="79">
        <v>14</v>
      </c>
      <c r="AF32" s="80">
        <v>0</v>
      </c>
      <c r="AG32" s="98" t="s">
        <v>75</v>
      </c>
      <c r="AH32" s="107">
        <v>46</v>
      </c>
      <c r="AI32" s="146" t="s">
        <v>153</v>
      </c>
      <c r="AJ32" s="147"/>
      <c r="AK32" s="148"/>
      <c r="AL32" s="106" t="s">
        <v>5</v>
      </c>
      <c r="AM32" s="98">
        <v>4</v>
      </c>
      <c r="AN32" s="78">
        <v>42</v>
      </c>
      <c r="AO32" s="79">
        <v>0</v>
      </c>
      <c r="AP32" s="79">
        <v>28</v>
      </c>
      <c r="AQ32" s="80">
        <v>0</v>
      </c>
      <c r="AR32" s="98" t="s">
        <v>75</v>
      </c>
      <c r="AS32" s="107">
        <v>50</v>
      </c>
    </row>
    <row r="33" spans="1:46" s="77" customFormat="1" ht="20.100000000000001" customHeight="1" thickTop="1" x14ac:dyDescent="0.25">
      <c r="A33" s="180" t="s">
        <v>121</v>
      </c>
      <c r="B33" s="154" t="s">
        <v>70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6"/>
      <c r="M33" s="154" t="s">
        <v>70</v>
      </c>
      <c r="N33" s="155"/>
      <c r="O33" s="155"/>
      <c r="P33" s="155"/>
      <c r="Q33" s="155"/>
      <c r="R33" s="155"/>
      <c r="S33" s="155"/>
      <c r="T33" s="155"/>
      <c r="U33" s="155"/>
      <c r="V33" s="155"/>
      <c r="W33" s="156"/>
      <c r="X33" s="154" t="s">
        <v>87</v>
      </c>
      <c r="Y33" s="155"/>
      <c r="Z33" s="155"/>
      <c r="AA33" s="155"/>
      <c r="AB33" s="155"/>
      <c r="AC33" s="155"/>
      <c r="AD33" s="155"/>
      <c r="AE33" s="155"/>
      <c r="AF33" s="155"/>
      <c r="AG33" s="155"/>
      <c r="AH33" s="156"/>
      <c r="AI33" s="155" t="s">
        <v>95</v>
      </c>
      <c r="AJ33" s="155"/>
      <c r="AK33" s="155"/>
      <c r="AL33" s="155"/>
      <c r="AM33" s="155"/>
      <c r="AN33" s="155"/>
      <c r="AO33" s="155"/>
      <c r="AP33" s="155"/>
      <c r="AQ33" s="155"/>
      <c r="AR33" s="155"/>
      <c r="AS33" s="156"/>
    </row>
    <row r="34" spans="1:46" s="77" customFormat="1" ht="20.100000000000001" customHeight="1" x14ac:dyDescent="0.25">
      <c r="A34" s="175"/>
      <c r="B34" s="157"/>
      <c r="C34" s="158"/>
      <c r="D34" s="158"/>
      <c r="E34" s="158"/>
      <c r="F34" s="158"/>
      <c r="G34" s="158"/>
      <c r="H34" s="158"/>
      <c r="I34" s="158"/>
      <c r="J34" s="158"/>
      <c r="K34" s="158"/>
      <c r="L34" s="159"/>
      <c r="M34" s="157"/>
      <c r="N34" s="158"/>
      <c r="O34" s="158"/>
      <c r="P34" s="158"/>
      <c r="Q34" s="158"/>
      <c r="R34" s="158"/>
      <c r="S34" s="158"/>
      <c r="T34" s="158"/>
      <c r="U34" s="158"/>
      <c r="V34" s="158"/>
      <c r="W34" s="159"/>
      <c r="X34" s="157"/>
      <c r="Y34" s="158"/>
      <c r="Z34" s="158"/>
      <c r="AA34" s="158"/>
      <c r="AB34" s="158"/>
      <c r="AC34" s="158"/>
      <c r="AD34" s="158"/>
      <c r="AE34" s="158"/>
      <c r="AF34" s="158"/>
      <c r="AG34" s="158"/>
      <c r="AH34" s="159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9"/>
    </row>
    <row r="35" spans="1:46" s="77" customFormat="1" ht="20.100000000000001" customHeight="1" thickBot="1" x14ac:dyDescent="0.3">
      <c r="A35" s="176"/>
      <c r="B35" s="146" t="s">
        <v>154</v>
      </c>
      <c r="C35" s="147"/>
      <c r="D35" s="148"/>
      <c r="E35" s="106" t="s">
        <v>61</v>
      </c>
      <c r="F35" s="98">
        <v>2</v>
      </c>
      <c r="G35" s="78">
        <v>0</v>
      </c>
      <c r="H35" s="79">
        <v>28</v>
      </c>
      <c r="I35" s="79">
        <v>0</v>
      </c>
      <c r="J35" s="80">
        <v>0</v>
      </c>
      <c r="K35" s="98" t="s">
        <v>60</v>
      </c>
      <c r="L35" s="107">
        <v>20</v>
      </c>
      <c r="M35" s="146" t="s">
        <v>155</v>
      </c>
      <c r="N35" s="147"/>
      <c r="O35" s="148"/>
      <c r="P35" s="106" t="s">
        <v>61</v>
      </c>
      <c r="Q35" s="98">
        <v>2</v>
      </c>
      <c r="R35" s="78">
        <v>0</v>
      </c>
      <c r="S35" s="79">
        <v>28</v>
      </c>
      <c r="T35" s="79">
        <v>0</v>
      </c>
      <c r="U35" s="80">
        <v>0</v>
      </c>
      <c r="V35" s="98" t="s">
        <v>60</v>
      </c>
      <c r="W35" s="107">
        <v>20</v>
      </c>
      <c r="X35" s="146" t="s">
        <v>156</v>
      </c>
      <c r="Y35" s="147"/>
      <c r="Z35" s="148"/>
      <c r="AA35" s="106" t="s">
        <v>61</v>
      </c>
      <c r="AB35" s="98">
        <v>4</v>
      </c>
      <c r="AC35" s="78">
        <v>28</v>
      </c>
      <c r="AD35" s="79">
        <v>0</v>
      </c>
      <c r="AE35" s="79">
        <v>28</v>
      </c>
      <c r="AF35" s="80">
        <v>0</v>
      </c>
      <c r="AG35" s="98" t="s">
        <v>15</v>
      </c>
      <c r="AH35" s="107">
        <v>46</v>
      </c>
      <c r="AI35" s="146" t="s">
        <v>157</v>
      </c>
      <c r="AJ35" s="147"/>
      <c r="AK35" s="148"/>
      <c r="AL35" s="106" t="s">
        <v>61</v>
      </c>
      <c r="AM35" s="98">
        <v>3</v>
      </c>
      <c r="AN35" s="78">
        <v>28</v>
      </c>
      <c r="AO35" s="79">
        <v>14</v>
      </c>
      <c r="AP35" s="79">
        <v>0</v>
      </c>
      <c r="AQ35" s="80">
        <v>0</v>
      </c>
      <c r="AR35" s="98" t="s">
        <v>60</v>
      </c>
      <c r="AS35" s="107">
        <v>40</v>
      </c>
    </row>
    <row r="36" spans="1:46" s="77" customFormat="1" ht="20.100000000000001" customHeight="1" thickTop="1" x14ac:dyDescent="0.25">
      <c r="A36" s="180" t="s">
        <v>122</v>
      </c>
      <c r="B36" s="154" t="s">
        <v>71</v>
      </c>
      <c r="C36" s="155"/>
      <c r="D36" s="155"/>
      <c r="E36" s="163"/>
      <c r="F36" s="163"/>
      <c r="G36" s="163"/>
      <c r="H36" s="163"/>
      <c r="I36" s="163"/>
      <c r="J36" s="163"/>
      <c r="K36" s="163"/>
      <c r="L36" s="164"/>
      <c r="M36" s="154" t="s">
        <v>71</v>
      </c>
      <c r="N36" s="155"/>
      <c r="O36" s="155"/>
      <c r="P36" s="163"/>
      <c r="Q36" s="163"/>
      <c r="R36" s="163"/>
      <c r="S36" s="163"/>
      <c r="T36" s="163"/>
      <c r="U36" s="163"/>
      <c r="V36" s="163"/>
      <c r="W36" s="164"/>
      <c r="X36" s="154" t="s">
        <v>71</v>
      </c>
      <c r="Y36" s="155"/>
      <c r="Z36" s="155"/>
      <c r="AA36" s="163"/>
      <c r="AB36" s="163"/>
      <c r="AC36" s="163"/>
      <c r="AD36" s="163"/>
      <c r="AE36" s="163"/>
      <c r="AF36" s="163"/>
      <c r="AG36" s="163"/>
      <c r="AH36" s="164"/>
      <c r="AI36" s="154" t="s">
        <v>71</v>
      </c>
      <c r="AJ36" s="155"/>
      <c r="AK36" s="155"/>
      <c r="AL36" s="163"/>
      <c r="AM36" s="163"/>
      <c r="AN36" s="163"/>
      <c r="AO36" s="163"/>
      <c r="AP36" s="163"/>
      <c r="AQ36" s="163"/>
      <c r="AR36" s="163"/>
      <c r="AS36" s="164"/>
    </row>
    <row r="37" spans="1:46" s="77" customFormat="1" ht="20.100000000000001" customHeight="1" x14ac:dyDescent="0.25">
      <c r="A37" s="175"/>
      <c r="B37" s="165"/>
      <c r="C37" s="166"/>
      <c r="D37" s="166"/>
      <c r="E37" s="166"/>
      <c r="F37" s="166"/>
      <c r="G37" s="166"/>
      <c r="H37" s="166"/>
      <c r="I37" s="166"/>
      <c r="J37" s="166"/>
      <c r="K37" s="166"/>
      <c r="L37" s="167"/>
      <c r="M37" s="165"/>
      <c r="N37" s="166"/>
      <c r="O37" s="166"/>
      <c r="P37" s="166"/>
      <c r="Q37" s="166"/>
      <c r="R37" s="166"/>
      <c r="S37" s="166"/>
      <c r="T37" s="166"/>
      <c r="U37" s="166"/>
      <c r="V37" s="166"/>
      <c r="W37" s="167"/>
      <c r="X37" s="165"/>
      <c r="Y37" s="166"/>
      <c r="Z37" s="166"/>
      <c r="AA37" s="166"/>
      <c r="AB37" s="166"/>
      <c r="AC37" s="166"/>
      <c r="AD37" s="166"/>
      <c r="AE37" s="166"/>
      <c r="AF37" s="166"/>
      <c r="AG37" s="166"/>
      <c r="AH37" s="167"/>
      <c r="AI37" s="165"/>
      <c r="AJ37" s="166"/>
      <c r="AK37" s="166"/>
      <c r="AL37" s="166"/>
      <c r="AM37" s="166"/>
      <c r="AN37" s="166"/>
      <c r="AO37" s="166"/>
      <c r="AP37" s="166"/>
      <c r="AQ37" s="166"/>
      <c r="AR37" s="166"/>
      <c r="AS37" s="167"/>
    </row>
    <row r="38" spans="1:46" s="77" customFormat="1" ht="20.100000000000001" customHeight="1" thickBot="1" x14ac:dyDescent="0.3">
      <c r="A38" s="176"/>
      <c r="B38" s="146" t="s">
        <v>158</v>
      </c>
      <c r="C38" s="147"/>
      <c r="D38" s="148"/>
      <c r="E38" s="106" t="s">
        <v>61</v>
      </c>
      <c r="F38" s="98">
        <v>2</v>
      </c>
      <c r="G38" s="78">
        <v>0</v>
      </c>
      <c r="H38" s="79">
        <v>14</v>
      </c>
      <c r="I38" s="79">
        <v>0</v>
      </c>
      <c r="J38" s="80">
        <v>0</v>
      </c>
      <c r="K38" s="98" t="s">
        <v>60</v>
      </c>
      <c r="L38" s="107"/>
      <c r="M38" s="146" t="s">
        <v>159</v>
      </c>
      <c r="N38" s="147"/>
      <c r="O38" s="148"/>
      <c r="P38" s="106" t="s">
        <v>61</v>
      </c>
      <c r="Q38" s="98">
        <v>2</v>
      </c>
      <c r="R38" s="78">
        <v>0</v>
      </c>
      <c r="S38" s="79">
        <v>14</v>
      </c>
      <c r="T38" s="79">
        <v>0</v>
      </c>
      <c r="U38" s="80">
        <v>0</v>
      </c>
      <c r="V38" s="98" t="s">
        <v>60</v>
      </c>
      <c r="W38" s="107"/>
      <c r="X38" s="146" t="s">
        <v>160</v>
      </c>
      <c r="Y38" s="147"/>
      <c r="Z38" s="148"/>
      <c r="AA38" s="106" t="s">
        <v>61</v>
      </c>
      <c r="AB38" s="98">
        <v>2</v>
      </c>
      <c r="AC38" s="78">
        <v>0</v>
      </c>
      <c r="AD38" s="79">
        <v>14</v>
      </c>
      <c r="AE38" s="79">
        <v>0</v>
      </c>
      <c r="AF38" s="80">
        <v>0</v>
      </c>
      <c r="AG38" s="98" t="s">
        <v>60</v>
      </c>
      <c r="AH38" s="107"/>
      <c r="AI38" s="146" t="s">
        <v>161</v>
      </c>
      <c r="AJ38" s="147"/>
      <c r="AK38" s="148"/>
      <c r="AL38" s="106" t="s">
        <v>61</v>
      </c>
      <c r="AM38" s="98">
        <v>1</v>
      </c>
      <c r="AN38" s="78">
        <v>0</v>
      </c>
      <c r="AO38" s="79">
        <v>14</v>
      </c>
      <c r="AP38" s="79">
        <v>0</v>
      </c>
      <c r="AQ38" s="80">
        <v>0</v>
      </c>
      <c r="AR38" s="98" t="s">
        <v>60</v>
      </c>
      <c r="AS38" s="107"/>
    </row>
    <row r="39" spans="1:46" s="77" customFormat="1" ht="20.100000000000001" customHeight="1" thickTop="1" x14ac:dyDescent="0.25">
      <c r="A39" s="180" t="s">
        <v>123</v>
      </c>
      <c r="B39" s="168"/>
      <c r="C39" s="163"/>
      <c r="D39" s="163"/>
      <c r="E39" s="163"/>
      <c r="F39" s="163"/>
      <c r="G39" s="163"/>
      <c r="H39" s="163"/>
      <c r="I39" s="163"/>
      <c r="J39" s="163"/>
      <c r="K39" s="163"/>
      <c r="L39" s="164"/>
      <c r="M39" s="163"/>
      <c r="N39" s="163"/>
      <c r="O39" s="163"/>
      <c r="P39" s="155"/>
      <c r="Q39" s="155"/>
      <c r="R39" s="155"/>
      <c r="S39" s="155"/>
      <c r="T39" s="155"/>
      <c r="U39" s="155"/>
      <c r="V39" s="155"/>
      <c r="W39" s="156"/>
      <c r="X39" s="168"/>
      <c r="Y39" s="163"/>
      <c r="Z39" s="163"/>
      <c r="AA39" s="163"/>
      <c r="AB39" s="163"/>
      <c r="AC39" s="163"/>
      <c r="AD39" s="163"/>
      <c r="AE39" s="163"/>
      <c r="AF39" s="163"/>
      <c r="AG39" s="163"/>
      <c r="AH39" s="164"/>
      <c r="AI39" s="155" t="s">
        <v>128</v>
      </c>
      <c r="AJ39" s="155"/>
      <c r="AK39" s="155"/>
      <c r="AL39" s="155"/>
      <c r="AM39" s="155"/>
      <c r="AN39" s="155"/>
      <c r="AO39" s="155"/>
      <c r="AP39" s="155"/>
      <c r="AQ39" s="155"/>
      <c r="AR39" s="155"/>
      <c r="AS39" s="156"/>
    </row>
    <row r="40" spans="1:46" s="77" customFormat="1" ht="20.100000000000001" customHeight="1" x14ac:dyDescent="0.25">
      <c r="A40" s="175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67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9"/>
      <c r="X40" s="165"/>
      <c r="Y40" s="166"/>
      <c r="Z40" s="166"/>
      <c r="AA40" s="166"/>
      <c r="AB40" s="166"/>
      <c r="AC40" s="166"/>
      <c r="AD40" s="166"/>
      <c r="AE40" s="166"/>
      <c r="AF40" s="166"/>
      <c r="AG40" s="166"/>
      <c r="AH40" s="167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9"/>
    </row>
    <row r="41" spans="1:46" s="77" customFormat="1" ht="20.100000000000001" customHeight="1" thickBot="1" x14ac:dyDescent="0.3">
      <c r="A41" s="176"/>
      <c r="B41" s="146"/>
      <c r="C41" s="147"/>
      <c r="D41" s="148"/>
      <c r="E41" s="106"/>
      <c r="F41" s="98"/>
      <c r="G41" s="78"/>
      <c r="H41" s="79"/>
      <c r="I41" s="79"/>
      <c r="J41" s="80"/>
      <c r="K41" s="98"/>
      <c r="L41" s="107"/>
      <c r="M41" s="146"/>
      <c r="N41" s="147"/>
      <c r="O41" s="148"/>
      <c r="P41" s="106"/>
      <c r="Q41" s="98"/>
      <c r="R41" s="78"/>
      <c r="S41" s="79"/>
      <c r="T41" s="79"/>
      <c r="U41" s="80"/>
      <c r="V41" s="98"/>
      <c r="W41" s="107"/>
      <c r="X41" s="146"/>
      <c r="Y41" s="147"/>
      <c r="Z41" s="148"/>
      <c r="AA41" s="106"/>
      <c r="AB41" s="98"/>
      <c r="AC41" s="78"/>
      <c r="AD41" s="79"/>
      <c r="AE41" s="79"/>
      <c r="AF41" s="80"/>
      <c r="AG41" s="98"/>
      <c r="AH41" s="107"/>
      <c r="AI41" s="146" t="s">
        <v>162</v>
      </c>
      <c r="AJ41" s="147"/>
      <c r="AK41" s="148"/>
      <c r="AL41" s="106" t="s">
        <v>96</v>
      </c>
      <c r="AM41" s="98">
        <v>2</v>
      </c>
      <c r="AN41" s="78"/>
      <c r="AO41" s="79"/>
      <c r="AP41" s="79"/>
      <c r="AQ41" s="80"/>
      <c r="AR41" s="98" t="s">
        <v>15</v>
      </c>
      <c r="AS41" s="107"/>
    </row>
    <row r="42" spans="1:46" s="77" customFormat="1" ht="20.100000000000001" customHeight="1" thickTop="1" x14ac:dyDescent="0.25">
      <c r="A42" s="186" t="s">
        <v>57</v>
      </c>
      <c r="B42" s="141" t="s">
        <v>1</v>
      </c>
      <c r="C42" s="142"/>
      <c r="D42" s="82"/>
      <c r="E42" s="143">
        <f>SUM(G17:J17,G20:J20,G23:J23,G26:J26,G29:J29,G32:J32,G35:J35,G38:J38,G41:J41)</f>
        <v>392</v>
      </c>
      <c r="F42" s="144"/>
      <c r="G42" s="160" t="s">
        <v>20</v>
      </c>
      <c r="H42" s="161"/>
      <c r="I42" s="161"/>
      <c r="J42" s="162"/>
      <c r="K42" s="149">
        <f>SUM(L17,L20,L23,L26,L29,L32,L35,L38,L41)</f>
        <v>328</v>
      </c>
      <c r="L42" s="144"/>
      <c r="M42" s="141" t="s">
        <v>1</v>
      </c>
      <c r="N42" s="142"/>
      <c r="O42" s="82"/>
      <c r="P42" s="143">
        <f>SUM(R17:U17,R20:U20,R23:U23,R26:U26,R29:U29,R32:U32,R35:U35,R38:U38,R41:U41)</f>
        <v>378</v>
      </c>
      <c r="Q42" s="144"/>
      <c r="R42" s="160" t="s">
        <v>20</v>
      </c>
      <c r="S42" s="161"/>
      <c r="T42" s="161"/>
      <c r="U42" s="162"/>
      <c r="V42" s="149">
        <f>SUM(W17,W20,W23,W26,W29,W32,W35,W38,W41)</f>
        <v>342</v>
      </c>
      <c r="W42" s="144"/>
      <c r="X42" s="141" t="s">
        <v>1</v>
      </c>
      <c r="Y42" s="142"/>
      <c r="Z42" s="82"/>
      <c r="AA42" s="143">
        <f>SUM(AC17:AF17,AC20:AF20,AC23:AF23,AC26:AF26,AC29:AF29,AC32:AF32,AC35:AF35,AC38:AF38,AC41:AF41)</f>
        <v>378</v>
      </c>
      <c r="AB42" s="144"/>
      <c r="AC42" s="160" t="s">
        <v>20</v>
      </c>
      <c r="AD42" s="161"/>
      <c r="AE42" s="161"/>
      <c r="AF42" s="162"/>
      <c r="AG42" s="149">
        <f>SUM(AH17,AH20,AH23,AH26,AH29,AH32,AH35,AH38,AH41)</f>
        <v>342</v>
      </c>
      <c r="AH42" s="144"/>
      <c r="AI42" s="141" t="s">
        <v>1</v>
      </c>
      <c r="AJ42" s="142"/>
      <c r="AK42" s="82"/>
      <c r="AL42" s="143">
        <f>SUM(AN17:AQ17,AN20:AQ20,AN23:AQ23,AN26:AQ26,AN29:AQ29,AN32:AQ32,AN35:AQ35,AN38:AQ38,AN41:AQ41)</f>
        <v>378</v>
      </c>
      <c r="AM42" s="144"/>
      <c r="AN42" s="160" t="s">
        <v>20</v>
      </c>
      <c r="AO42" s="161"/>
      <c r="AP42" s="161"/>
      <c r="AQ42" s="162"/>
      <c r="AR42" s="149">
        <f>SUM(AS17,AS20,AS23,AS26,AS29,AS32,AS35,AS38,AS41)</f>
        <v>342</v>
      </c>
      <c r="AS42" s="144"/>
    </row>
    <row r="43" spans="1:46" s="77" customFormat="1" ht="36" customHeight="1" thickBot="1" x14ac:dyDescent="0.3">
      <c r="A43" s="187"/>
      <c r="B43" s="117" t="s">
        <v>2</v>
      </c>
      <c r="C43" s="145"/>
      <c r="D43" s="83"/>
      <c r="E43" s="150">
        <v>30</v>
      </c>
      <c r="F43" s="151"/>
      <c r="G43" s="117" t="s">
        <v>72</v>
      </c>
      <c r="H43" s="145"/>
      <c r="I43" s="145"/>
      <c r="J43" s="118"/>
      <c r="K43" s="117">
        <v>8</v>
      </c>
      <c r="L43" s="118"/>
      <c r="M43" s="117" t="s">
        <v>2</v>
      </c>
      <c r="N43" s="145"/>
      <c r="O43" s="83"/>
      <c r="P43" s="150">
        <v>30</v>
      </c>
      <c r="Q43" s="151"/>
      <c r="R43" s="117" t="s">
        <v>80</v>
      </c>
      <c r="S43" s="145"/>
      <c r="T43" s="145"/>
      <c r="U43" s="118"/>
      <c r="V43" s="117">
        <v>8</v>
      </c>
      <c r="W43" s="118"/>
      <c r="X43" s="117" t="s">
        <v>2</v>
      </c>
      <c r="Y43" s="145"/>
      <c r="Z43" s="83"/>
      <c r="AA43" s="150">
        <v>30</v>
      </c>
      <c r="AB43" s="151"/>
      <c r="AC43" s="117" t="s">
        <v>88</v>
      </c>
      <c r="AD43" s="145"/>
      <c r="AE43" s="145"/>
      <c r="AF43" s="118"/>
      <c r="AG43" s="117">
        <v>8</v>
      </c>
      <c r="AH43" s="118"/>
      <c r="AI43" s="117" t="s">
        <v>2</v>
      </c>
      <c r="AJ43" s="145"/>
      <c r="AK43" s="83"/>
      <c r="AL43" s="150">
        <v>30</v>
      </c>
      <c r="AM43" s="151"/>
      <c r="AN43" s="117" t="s">
        <v>106</v>
      </c>
      <c r="AO43" s="145"/>
      <c r="AP43" s="145"/>
      <c r="AQ43" s="118"/>
      <c r="AR43" s="117">
        <v>9</v>
      </c>
      <c r="AS43" s="118"/>
    </row>
    <row r="44" spans="1:46" s="77" customFormat="1" ht="20.100000000000001" customHeight="1" thickTop="1" x14ac:dyDescent="0.25">
      <c r="A44" s="186" t="s">
        <v>58</v>
      </c>
      <c r="B44" s="141" t="s">
        <v>1</v>
      </c>
      <c r="C44" s="142"/>
      <c r="D44" s="84"/>
      <c r="E44" s="143">
        <f>SUM(G45:J45)</f>
        <v>28</v>
      </c>
      <c r="F44" s="144"/>
      <c r="G44" s="85"/>
      <c r="H44" s="86"/>
      <c r="I44" s="86"/>
      <c r="J44" s="86"/>
      <c r="K44" s="86"/>
      <c r="L44" s="87"/>
      <c r="M44" s="141" t="s">
        <v>1</v>
      </c>
      <c r="N44" s="142"/>
      <c r="O44" s="84"/>
      <c r="P44" s="152">
        <f>SUM(R45:U45)</f>
        <v>27</v>
      </c>
      <c r="Q44" s="153"/>
      <c r="R44" s="85"/>
      <c r="S44" s="86"/>
      <c r="T44" s="86"/>
      <c r="U44" s="86"/>
      <c r="V44" s="86"/>
      <c r="W44" s="87"/>
      <c r="X44" s="141" t="s">
        <v>1</v>
      </c>
      <c r="Y44" s="142"/>
      <c r="Z44" s="84"/>
      <c r="AA44" s="143">
        <f>SUM(AC45:AF45)</f>
        <v>27</v>
      </c>
      <c r="AB44" s="144"/>
      <c r="AC44" s="85"/>
      <c r="AD44" s="86"/>
      <c r="AE44" s="86"/>
      <c r="AF44" s="86"/>
      <c r="AG44" s="86"/>
      <c r="AH44" s="87"/>
      <c r="AI44" s="141" t="s">
        <v>1</v>
      </c>
      <c r="AJ44" s="142"/>
      <c r="AK44" s="84"/>
      <c r="AL44" s="152">
        <f>SUM(AN45:AQ45)</f>
        <v>27</v>
      </c>
      <c r="AM44" s="153"/>
      <c r="AN44" s="85"/>
      <c r="AO44" s="86"/>
      <c r="AP44" s="86"/>
      <c r="AQ44" s="86"/>
      <c r="AR44" s="86"/>
      <c r="AS44" s="87"/>
    </row>
    <row r="45" spans="1:46" s="77" customFormat="1" ht="36.75" customHeight="1" thickBot="1" x14ac:dyDescent="0.3">
      <c r="A45" s="187"/>
      <c r="B45" s="117" t="s">
        <v>3</v>
      </c>
      <c r="C45" s="145"/>
      <c r="D45" s="88"/>
      <c r="E45" s="88"/>
      <c r="F45" s="89"/>
      <c r="G45" s="94">
        <f>(G17+G20+G23+G26+G29+G32+G35+G38+G41)/14</f>
        <v>13</v>
      </c>
      <c r="H45" s="95">
        <f>(H17+H20+H23+H26+H29+H32+H35+H38+H41)/14</f>
        <v>8</v>
      </c>
      <c r="I45" s="95">
        <f>(I17+I20+I23+I26+I29+I32+I35+I38+I41)/14</f>
        <v>7</v>
      </c>
      <c r="J45" s="95">
        <f>(J17+J20+J23+J26+J29+J32+J35+J38+J41)/14</f>
        <v>0</v>
      </c>
      <c r="K45" s="91" t="s">
        <v>4</v>
      </c>
      <c r="L45" s="92"/>
      <c r="M45" s="117" t="s">
        <v>3</v>
      </c>
      <c r="N45" s="145"/>
      <c r="O45" s="88"/>
      <c r="P45" s="88"/>
      <c r="Q45" s="89"/>
      <c r="R45" s="102">
        <f>(R17+R20+R23+R26+R29+R32+R35+R38+R41)/14</f>
        <v>12.5</v>
      </c>
      <c r="S45" s="95">
        <f>(S17+S20+S23+S26+S29+S32+S35+S38+S41)/14</f>
        <v>8</v>
      </c>
      <c r="T45" s="103">
        <f>(T17+T20+T23+T26+T29+T32+T35+T38+T41)/14</f>
        <v>6.5</v>
      </c>
      <c r="U45" s="95">
        <f>(U17+U20+U23+U26+U29+U32+U35+U38+U41)/14</f>
        <v>0</v>
      </c>
      <c r="V45" s="91" t="s">
        <v>4</v>
      </c>
      <c r="W45" s="92"/>
      <c r="X45" s="117" t="s">
        <v>3</v>
      </c>
      <c r="Y45" s="145"/>
      <c r="Z45" s="88"/>
      <c r="AA45" s="88"/>
      <c r="AB45" s="89"/>
      <c r="AC45" s="94">
        <f>(AC17+AC20+AC23+AC26+AC29+AC32+AC35+AC38+AC41)/14</f>
        <v>14</v>
      </c>
      <c r="AD45" s="95">
        <f>(AD17+AD20+AD23+AD26+AD29+AD32+AD35+AD38+AD41)/14</f>
        <v>6</v>
      </c>
      <c r="AE45" s="95">
        <f>(AE17+AE20+AE23+AE26+AE29+AE32+AE35+AE38+AE41)/14</f>
        <v>7</v>
      </c>
      <c r="AF45" s="95">
        <f>(AF17+AF20+AF23+AF26+AF29+AF32+AF35+AF38+AF41)/14</f>
        <v>0</v>
      </c>
      <c r="AG45" s="91" t="s">
        <v>4</v>
      </c>
      <c r="AH45" s="92"/>
      <c r="AI45" s="117" t="s">
        <v>3</v>
      </c>
      <c r="AJ45" s="145"/>
      <c r="AK45" s="88"/>
      <c r="AL45" s="88"/>
      <c r="AM45" s="89"/>
      <c r="AN45" s="94">
        <f>(AN17+AN20+AN23+AN26+AN29+AN32+AN35+AN38+AN41)/14</f>
        <v>15</v>
      </c>
      <c r="AO45" s="95">
        <f>(AO17+AO20+AO23+AO26+AO29+AO32+AO35+AO38+AO41)/14</f>
        <v>4</v>
      </c>
      <c r="AP45" s="95">
        <f>(AP17+AP20+AP23+AP26+AP29+AP32+AP35+AP38+AP41)/14</f>
        <v>7</v>
      </c>
      <c r="AQ45" s="95">
        <f>(AQ17+AQ20+AQ23+AQ26+AQ29+AQ32+AQ35+AQ38+AQ41)/14</f>
        <v>1</v>
      </c>
      <c r="AR45" s="91" t="s">
        <v>4</v>
      </c>
      <c r="AS45" s="92"/>
      <c r="AT45" s="97"/>
    </row>
    <row r="46" spans="1:46" s="77" customFormat="1" ht="18.75" thickTop="1" x14ac:dyDescent="0.25">
      <c r="A46" s="108"/>
    </row>
    <row r="47" spans="1:46" s="77" customFormat="1" ht="18" x14ac:dyDescent="0.25">
      <c r="A47" s="109" t="s">
        <v>25</v>
      </c>
      <c r="AL47" s="109" t="s">
        <v>51</v>
      </c>
    </row>
    <row r="48" spans="1:46" s="77" customFormat="1" ht="18" x14ac:dyDescent="0.25">
      <c r="A48" s="110" t="s">
        <v>35</v>
      </c>
      <c r="AL48" s="110" t="s">
        <v>112</v>
      </c>
    </row>
    <row r="49" spans="1:45" s="77" customFormat="1" ht="18" x14ac:dyDescent="0.25">
      <c r="A49" s="110"/>
    </row>
    <row r="50" spans="1:45" s="77" customFormat="1" ht="18" x14ac:dyDescent="0.25">
      <c r="A50" s="110"/>
    </row>
    <row r="51" spans="1:45" s="77" customFormat="1" ht="18" x14ac:dyDescent="0.25">
      <c r="A51" s="110"/>
    </row>
    <row r="52" spans="1:45" s="81" customFormat="1" ht="18" x14ac:dyDescent="0.25">
      <c r="A52" s="185" t="s">
        <v>24</v>
      </c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</row>
    <row r="53" spans="1:45" s="81" customFormat="1" ht="18.75" thickBot="1" x14ac:dyDescent="0.3">
      <c r="A53" s="181" t="s">
        <v>129</v>
      </c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  <c r="AP53" s="181"/>
      <c r="AQ53" s="181"/>
      <c r="AR53" s="181"/>
      <c r="AS53" s="181"/>
    </row>
    <row r="54" spans="1:45" s="77" customFormat="1" ht="19.5" thickTop="1" thickBot="1" x14ac:dyDescent="0.3">
      <c r="B54" s="135" t="s">
        <v>16</v>
      </c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 t="s">
        <v>23</v>
      </c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</row>
    <row r="55" spans="1:45" s="77" customFormat="1" ht="18" customHeight="1" thickTop="1" thickBot="1" x14ac:dyDescent="0.3">
      <c r="A55" s="101"/>
      <c r="B55" s="182" t="s">
        <v>31</v>
      </c>
      <c r="C55" s="183"/>
      <c r="D55" s="183"/>
      <c r="E55" s="183"/>
      <c r="F55" s="183"/>
      <c r="G55" s="183"/>
      <c r="H55" s="183"/>
      <c r="I55" s="183"/>
      <c r="J55" s="183"/>
      <c r="K55" s="183"/>
      <c r="L55" s="184"/>
      <c r="M55" s="183" t="s">
        <v>32</v>
      </c>
      <c r="N55" s="183"/>
      <c r="O55" s="183"/>
      <c r="P55" s="183"/>
      <c r="Q55" s="183"/>
      <c r="R55" s="183"/>
      <c r="S55" s="183"/>
      <c r="T55" s="183"/>
      <c r="U55" s="183"/>
      <c r="V55" s="183"/>
      <c r="W55" s="184"/>
      <c r="X55" s="182" t="s">
        <v>33</v>
      </c>
      <c r="Y55" s="183"/>
      <c r="Z55" s="183"/>
      <c r="AA55" s="183"/>
      <c r="AB55" s="183"/>
      <c r="AC55" s="183"/>
      <c r="AD55" s="183"/>
      <c r="AE55" s="183"/>
      <c r="AF55" s="183"/>
      <c r="AG55" s="183"/>
      <c r="AH55" s="184"/>
      <c r="AI55" s="183" t="s">
        <v>34</v>
      </c>
      <c r="AJ55" s="183"/>
      <c r="AK55" s="183"/>
      <c r="AL55" s="183"/>
      <c r="AM55" s="183"/>
      <c r="AN55" s="183"/>
      <c r="AO55" s="183"/>
      <c r="AP55" s="183"/>
      <c r="AQ55" s="183"/>
      <c r="AR55" s="183"/>
      <c r="AS55" s="184"/>
    </row>
    <row r="56" spans="1:45" s="77" customFormat="1" ht="18" customHeight="1" thickTop="1" x14ac:dyDescent="0.25">
      <c r="A56" s="175" t="s">
        <v>124</v>
      </c>
      <c r="B56" s="177" t="s">
        <v>97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9"/>
      <c r="M56" s="155" t="s">
        <v>99</v>
      </c>
      <c r="N56" s="155"/>
      <c r="O56" s="155"/>
      <c r="P56" s="155"/>
      <c r="Q56" s="155"/>
      <c r="R56" s="155"/>
      <c r="S56" s="155"/>
      <c r="T56" s="155"/>
      <c r="U56" s="155"/>
      <c r="V56" s="155"/>
      <c r="W56" s="156"/>
      <c r="X56" s="177" t="s">
        <v>101</v>
      </c>
      <c r="Y56" s="178"/>
      <c r="Z56" s="178"/>
      <c r="AA56" s="178"/>
      <c r="AB56" s="178"/>
      <c r="AC56" s="178"/>
      <c r="AD56" s="178"/>
      <c r="AE56" s="178"/>
      <c r="AF56" s="178"/>
      <c r="AG56" s="178"/>
      <c r="AH56" s="179"/>
      <c r="AI56" s="155" t="s">
        <v>104</v>
      </c>
      <c r="AJ56" s="155"/>
      <c r="AK56" s="155"/>
      <c r="AL56" s="155"/>
      <c r="AM56" s="155"/>
      <c r="AN56" s="155"/>
      <c r="AO56" s="155"/>
      <c r="AP56" s="155"/>
      <c r="AQ56" s="155"/>
      <c r="AR56" s="155"/>
      <c r="AS56" s="156"/>
    </row>
    <row r="57" spans="1:45" s="77" customFormat="1" ht="18" customHeight="1" x14ac:dyDescent="0.25">
      <c r="A57" s="175"/>
      <c r="B57" s="157"/>
      <c r="C57" s="158"/>
      <c r="D57" s="158"/>
      <c r="E57" s="158"/>
      <c r="F57" s="158"/>
      <c r="G57" s="158"/>
      <c r="H57" s="158"/>
      <c r="I57" s="158"/>
      <c r="J57" s="158"/>
      <c r="K57" s="158"/>
      <c r="L57" s="159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9"/>
      <c r="X57" s="157"/>
      <c r="Y57" s="158"/>
      <c r="Z57" s="158"/>
      <c r="AA57" s="158"/>
      <c r="AB57" s="158"/>
      <c r="AC57" s="158"/>
      <c r="AD57" s="158"/>
      <c r="AE57" s="158"/>
      <c r="AF57" s="158"/>
      <c r="AG57" s="158"/>
      <c r="AH57" s="159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159"/>
    </row>
    <row r="58" spans="1:45" s="77" customFormat="1" ht="18" customHeight="1" thickBot="1" x14ac:dyDescent="0.3">
      <c r="A58" s="176"/>
      <c r="B58" s="146" t="s">
        <v>163</v>
      </c>
      <c r="C58" s="147"/>
      <c r="D58" s="148"/>
      <c r="E58" s="106" t="s">
        <v>61</v>
      </c>
      <c r="F58" s="98">
        <v>4</v>
      </c>
      <c r="G58" s="78">
        <v>28</v>
      </c>
      <c r="H58" s="79">
        <v>28</v>
      </c>
      <c r="I58" s="79">
        <v>0</v>
      </c>
      <c r="J58" s="80">
        <v>0</v>
      </c>
      <c r="K58" s="98" t="s">
        <v>111</v>
      </c>
      <c r="L58" s="107">
        <v>10</v>
      </c>
      <c r="M58" s="146" t="s">
        <v>164</v>
      </c>
      <c r="N58" s="147"/>
      <c r="O58" s="148"/>
      <c r="P58" s="106" t="s">
        <v>61</v>
      </c>
      <c r="Q58" s="98">
        <v>4</v>
      </c>
      <c r="R58" s="78">
        <v>28</v>
      </c>
      <c r="S58" s="79">
        <v>28</v>
      </c>
      <c r="T58" s="79">
        <v>0</v>
      </c>
      <c r="U58" s="80">
        <v>0</v>
      </c>
      <c r="V58" s="98" t="s">
        <v>111</v>
      </c>
      <c r="W58" s="107">
        <v>10</v>
      </c>
      <c r="X58" s="146" t="s">
        <v>165</v>
      </c>
      <c r="Y58" s="147"/>
      <c r="Z58" s="148"/>
      <c r="AA58" s="106" t="s">
        <v>61</v>
      </c>
      <c r="AB58" s="98">
        <v>3</v>
      </c>
      <c r="AC58" s="78">
        <v>14</v>
      </c>
      <c r="AD58" s="79">
        <v>0</v>
      </c>
      <c r="AE58" s="79">
        <v>28</v>
      </c>
      <c r="AF58" s="80">
        <v>0</v>
      </c>
      <c r="AG58" s="98" t="s">
        <v>111</v>
      </c>
      <c r="AH58" s="107">
        <v>30</v>
      </c>
      <c r="AI58" s="146" t="s">
        <v>166</v>
      </c>
      <c r="AJ58" s="147"/>
      <c r="AK58" s="148"/>
      <c r="AL58" s="106" t="s">
        <v>61</v>
      </c>
      <c r="AM58" s="98">
        <v>3</v>
      </c>
      <c r="AN58" s="78">
        <v>0</v>
      </c>
      <c r="AO58" s="79">
        <v>0</v>
      </c>
      <c r="AP58" s="79">
        <v>42</v>
      </c>
      <c r="AQ58" s="80">
        <v>0</v>
      </c>
      <c r="AR58" s="98" t="s">
        <v>111</v>
      </c>
      <c r="AS58" s="107">
        <v>30</v>
      </c>
    </row>
    <row r="59" spans="1:45" s="77" customFormat="1" ht="18" customHeight="1" thickTop="1" x14ac:dyDescent="0.25">
      <c r="A59" s="180" t="s">
        <v>125</v>
      </c>
      <c r="B59" s="154"/>
      <c r="C59" s="155"/>
      <c r="D59" s="155"/>
      <c r="E59" s="155"/>
      <c r="F59" s="155"/>
      <c r="G59" s="155"/>
      <c r="H59" s="155"/>
      <c r="I59" s="155"/>
      <c r="J59" s="155"/>
      <c r="K59" s="155"/>
      <c r="L59" s="156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6"/>
      <c r="X59" s="154" t="s">
        <v>102</v>
      </c>
      <c r="Y59" s="155"/>
      <c r="Z59" s="155"/>
      <c r="AA59" s="155"/>
      <c r="AB59" s="155"/>
      <c r="AC59" s="155"/>
      <c r="AD59" s="155"/>
      <c r="AE59" s="155"/>
      <c r="AF59" s="155"/>
      <c r="AG59" s="155"/>
      <c r="AH59" s="156"/>
      <c r="AI59" s="155" t="s">
        <v>105</v>
      </c>
      <c r="AJ59" s="155"/>
      <c r="AK59" s="155"/>
      <c r="AL59" s="155"/>
      <c r="AM59" s="155"/>
      <c r="AN59" s="155"/>
      <c r="AO59" s="155"/>
      <c r="AP59" s="155"/>
      <c r="AQ59" s="155"/>
      <c r="AR59" s="155"/>
      <c r="AS59" s="156"/>
    </row>
    <row r="60" spans="1:45" s="77" customFormat="1" ht="18" customHeight="1" x14ac:dyDescent="0.25">
      <c r="A60" s="175"/>
      <c r="B60" s="157"/>
      <c r="C60" s="158"/>
      <c r="D60" s="158"/>
      <c r="E60" s="158"/>
      <c r="F60" s="158"/>
      <c r="G60" s="158"/>
      <c r="H60" s="158"/>
      <c r="I60" s="158"/>
      <c r="J60" s="158"/>
      <c r="K60" s="158"/>
      <c r="L60" s="159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9"/>
      <c r="X60" s="157"/>
      <c r="Y60" s="158"/>
      <c r="Z60" s="158"/>
      <c r="AA60" s="158"/>
      <c r="AB60" s="158"/>
      <c r="AC60" s="158"/>
      <c r="AD60" s="158"/>
      <c r="AE60" s="158"/>
      <c r="AF60" s="158"/>
      <c r="AG60" s="158"/>
      <c r="AH60" s="159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9"/>
    </row>
    <row r="61" spans="1:45" s="77" customFormat="1" ht="18" customHeight="1" thickBot="1" x14ac:dyDescent="0.3">
      <c r="A61" s="176"/>
      <c r="B61" s="146"/>
      <c r="C61" s="147"/>
      <c r="D61" s="148"/>
      <c r="E61" s="106"/>
      <c r="F61" s="98"/>
      <c r="G61" s="78"/>
      <c r="H61" s="79"/>
      <c r="I61" s="79"/>
      <c r="J61" s="80"/>
      <c r="K61" s="98"/>
      <c r="L61" s="107"/>
      <c r="M61" s="146"/>
      <c r="N61" s="147"/>
      <c r="O61" s="148"/>
      <c r="P61" s="106"/>
      <c r="Q61" s="98"/>
      <c r="R61" s="78"/>
      <c r="S61" s="79"/>
      <c r="T61" s="79"/>
      <c r="U61" s="80"/>
      <c r="V61" s="98"/>
      <c r="W61" s="107"/>
      <c r="X61" s="146" t="s">
        <v>167</v>
      </c>
      <c r="Y61" s="147"/>
      <c r="Z61" s="148"/>
      <c r="AA61" s="106" t="s">
        <v>61</v>
      </c>
      <c r="AB61" s="98">
        <v>3</v>
      </c>
      <c r="AC61" s="78">
        <v>14</v>
      </c>
      <c r="AD61" s="79">
        <v>0</v>
      </c>
      <c r="AE61" s="79">
        <v>28</v>
      </c>
      <c r="AF61" s="80">
        <v>0</v>
      </c>
      <c r="AG61" s="98" t="s">
        <v>111</v>
      </c>
      <c r="AH61" s="107">
        <v>30</v>
      </c>
      <c r="AI61" s="146" t="s">
        <v>168</v>
      </c>
      <c r="AJ61" s="147"/>
      <c r="AK61" s="148"/>
      <c r="AL61" s="106" t="s">
        <v>61</v>
      </c>
      <c r="AM61" s="98">
        <v>3</v>
      </c>
      <c r="AN61" s="78">
        <v>0</v>
      </c>
      <c r="AO61" s="79">
        <v>0</v>
      </c>
      <c r="AP61" s="79">
        <v>42</v>
      </c>
      <c r="AQ61" s="80">
        <v>0</v>
      </c>
      <c r="AR61" s="98" t="s">
        <v>111</v>
      </c>
      <c r="AS61" s="107">
        <v>30</v>
      </c>
    </row>
    <row r="62" spans="1:45" s="77" customFormat="1" ht="18" customHeight="1" thickTop="1" x14ac:dyDescent="0.25">
      <c r="A62" s="180" t="s">
        <v>126</v>
      </c>
      <c r="B62" s="169"/>
      <c r="C62" s="170"/>
      <c r="D62" s="170"/>
      <c r="E62" s="170"/>
      <c r="F62" s="170"/>
      <c r="G62" s="170"/>
      <c r="H62" s="170"/>
      <c r="I62" s="170"/>
      <c r="J62" s="170"/>
      <c r="K62" s="170"/>
      <c r="L62" s="171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6"/>
      <c r="X62" s="169"/>
      <c r="Y62" s="170"/>
      <c r="Z62" s="170"/>
      <c r="AA62" s="170"/>
      <c r="AB62" s="170"/>
      <c r="AC62" s="170"/>
      <c r="AD62" s="170"/>
      <c r="AE62" s="170"/>
      <c r="AF62" s="170"/>
      <c r="AG62" s="170"/>
      <c r="AH62" s="171"/>
      <c r="AI62" s="155" t="s">
        <v>109</v>
      </c>
      <c r="AJ62" s="155"/>
      <c r="AK62" s="155"/>
      <c r="AL62" s="155"/>
      <c r="AM62" s="155"/>
      <c r="AN62" s="155"/>
      <c r="AO62" s="155"/>
      <c r="AP62" s="155"/>
      <c r="AQ62" s="155"/>
      <c r="AR62" s="155"/>
      <c r="AS62" s="156"/>
    </row>
    <row r="63" spans="1:45" s="77" customFormat="1" ht="18" customHeight="1" x14ac:dyDescent="0.25">
      <c r="A63" s="175"/>
      <c r="B63" s="172"/>
      <c r="C63" s="173"/>
      <c r="D63" s="173"/>
      <c r="E63" s="173"/>
      <c r="F63" s="173"/>
      <c r="G63" s="173"/>
      <c r="H63" s="173"/>
      <c r="I63" s="173"/>
      <c r="J63" s="173"/>
      <c r="K63" s="173"/>
      <c r="L63" s="174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9"/>
      <c r="X63" s="172"/>
      <c r="Y63" s="173"/>
      <c r="Z63" s="173"/>
      <c r="AA63" s="173"/>
      <c r="AB63" s="173"/>
      <c r="AC63" s="173"/>
      <c r="AD63" s="173"/>
      <c r="AE63" s="173"/>
      <c r="AF63" s="173"/>
      <c r="AG63" s="173"/>
      <c r="AH63" s="174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9"/>
    </row>
    <row r="64" spans="1:45" s="77" customFormat="1" ht="18" customHeight="1" thickBot="1" x14ac:dyDescent="0.3">
      <c r="A64" s="176"/>
      <c r="B64" s="146"/>
      <c r="C64" s="147"/>
      <c r="D64" s="148"/>
      <c r="E64" s="106"/>
      <c r="F64" s="98"/>
      <c r="G64" s="78"/>
      <c r="H64" s="79"/>
      <c r="I64" s="79"/>
      <c r="J64" s="80"/>
      <c r="K64" s="98"/>
      <c r="L64" s="107"/>
      <c r="M64" s="146"/>
      <c r="N64" s="147"/>
      <c r="O64" s="148"/>
      <c r="P64" s="106"/>
      <c r="Q64" s="98"/>
      <c r="R64" s="78"/>
      <c r="S64" s="79"/>
      <c r="T64" s="79"/>
      <c r="U64" s="80"/>
      <c r="V64" s="98"/>
      <c r="W64" s="107"/>
      <c r="X64" s="146"/>
      <c r="Y64" s="147"/>
      <c r="Z64" s="148"/>
      <c r="AA64" s="106"/>
      <c r="AB64" s="98"/>
      <c r="AC64" s="78"/>
      <c r="AD64" s="79"/>
      <c r="AE64" s="79"/>
      <c r="AF64" s="80"/>
      <c r="AG64" s="98"/>
      <c r="AH64" s="107"/>
      <c r="AI64" s="146" t="s">
        <v>169</v>
      </c>
      <c r="AJ64" s="147"/>
      <c r="AK64" s="148"/>
      <c r="AL64" s="106" t="s">
        <v>5</v>
      </c>
      <c r="AM64" s="98">
        <v>2</v>
      </c>
      <c r="AN64" s="78">
        <v>28</v>
      </c>
      <c r="AO64" s="79">
        <v>28</v>
      </c>
      <c r="AP64" s="79">
        <v>0</v>
      </c>
      <c r="AQ64" s="80">
        <v>0</v>
      </c>
      <c r="AR64" s="98" t="s">
        <v>111</v>
      </c>
      <c r="AS64" s="107">
        <v>30</v>
      </c>
    </row>
    <row r="65" spans="1:46" s="77" customFormat="1" ht="18" customHeight="1" thickTop="1" x14ac:dyDescent="0.25">
      <c r="A65" s="186" t="s">
        <v>57</v>
      </c>
      <c r="B65" s="141" t="s">
        <v>1</v>
      </c>
      <c r="C65" s="142"/>
      <c r="D65" s="82"/>
      <c r="E65" s="143">
        <f>SUM(G58:J58,G61:J61,G64:J64)</f>
        <v>56</v>
      </c>
      <c r="F65" s="144"/>
      <c r="G65" s="160" t="s">
        <v>20</v>
      </c>
      <c r="H65" s="161"/>
      <c r="I65" s="161"/>
      <c r="J65" s="162"/>
      <c r="K65" s="149">
        <f>SUM(L58,L61,L64)</f>
        <v>10</v>
      </c>
      <c r="L65" s="144"/>
      <c r="M65" s="141" t="s">
        <v>1</v>
      </c>
      <c r="N65" s="142"/>
      <c r="O65" s="82"/>
      <c r="P65" s="143">
        <f>SUM(R58:U58,R61:U61,R64:U64)</f>
        <v>56</v>
      </c>
      <c r="Q65" s="144"/>
      <c r="R65" s="160" t="s">
        <v>20</v>
      </c>
      <c r="S65" s="161"/>
      <c r="T65" s="161"/>
      <c r="U65" s="162"/>
      <c r="V65" s="149">
        <f>SUM(W58,W61,W64)</f>
        <v>10</v>
      </c>
      <c r="W65" s="144"/>
      <c r="X65" s="141" t="s">
        <v>1</v>
      </c>
      <c r="Y65" s="142"/>
      <c r="Z65" s="82"/>
      <c r="AA65" s="143">
        <f>SUM(AC58:AF58,AC61:AF61,AC64:AF64)</f>
        <v>84</v>
      </c>
      <c r="AB65" s="144"/>
      <c r="AC65" s="160" t="s">
        <v>20</v>
      </c>
      <c r="AD65" s="161"/>
      <c r="AE65" s="161"/>
      <c r="AF65" s="162"/>
      <c r="AG65" s="149">
        <f>SUM(AH58,AH61,AH64)</f>
        <v>60</v>
      </c>
      <c r="AH65" s="144"/>
      <c r="AI65" s="141" t="s">
        <v>1</v>
      </c>
      <c r="AJ65" s="142"/>
      <c r="AK65" s="82"/>
      <c r="AL65" s="143">
        <f>SUM(AN58:AQ58,AN61:AQ61,AN64:AQ64)</f>
        <v>140</v>
      </c>
      <c r="AM65" s="144"/>
      <c r="AN65" s="160" t="s">
        <v>20</v>
      </c>
      <c r="AO65" s="161"/>
      <c r="AP65" s="161"/>
      <c r="AQ65" s="162"/>
      <c r="AR65" s="149">
        <f>SUM(AS58,AS61,AS64)</f>
        <v>90</v>
      </c>
      <c r="AS65" s="144"/>
    </row>
    <row r="66" spans="1:46" s="77" customFormat="1" ht="18" customHeight="1" thickBot="1" x14ac:dyDescent="0.3">
      <c r="A66" s="187"/>
      <c r="B66" s="117" t="s">
        <v>2</v>
      </c>
      <c r="C66" s="145"/>
      <c r="D66" s="83"/>
      <c r="E66" s="150">
        <v>4</v>
      </c>
      <c r="F66" s="151"/>
      <c r="G66" s="117" t="s">
        <v>98</v>
      </c>
      <c r="H66" s="145"/>
      <c r="I66" s="145"/>
      <c r="J66" s="118"/>
      <c r="K66" s="117">
        <v>1</v>
      </c>
      <c r="L66" s="118"/>
      <c r="M66" s="117" t="s">
        <v>2</v>
      </c>
      <c r="N66" s="145"/>
      <c r="O66" s="83"/>
      <c r="P66" s="150">
        <v>4</v>
      </c>
      <c r="Q66" s="151"/>
      <c r="R66" s="117" t="s">
        <v>100</v>
      </c>
      <c r="S66" s="145"/>
      <c r="T66" s="145"/>
      <c r="U66" s="118"/>
      <c r="V66" s="117">
        <v>1</v>
      </c>
      <c r="W66" s="118"/>
      <c r="X66" s="117" t="s">
        <v>2</v>
      </c>
      <c r="Y66" s="145"/>
      <c r="Z66" s="83"/>
      <c r="AA66" s="150">
        <v>6</v>
      </c>
      <c r="AB66" s="151"/>
      <c r="AC66" s="117" t="s">
        <v>103</v>
      </c>
      <c r="AD66" s="145"/>
      <c r="AE66" s="145"/>
      <c r="AF66" s="118"/>
      <c r="AG66" s="117">
        <v>2</v>
      </c>
      <c r="AH66" s="118"/>
      <c r="AI66" s="117" t="s">
        <v>2</v>
      </c>
      <c r="AJ66" s="145"/>
      <c r="AK66" s="83"/>
      <c r="AL66" s="150">
        <v>8</v>
      </c>
      <c r="AM66" s="151"/>
      <c r="AN66" s="117" t="s">
        <v>110</v>
      </c>
      <c r="AO66" s="145"/>
      <c r="AP66" s="145"/>
      <c r="AQ66" s="118"/>
      <c r="AR66" s="117">
        <v>3</v>
      </c>
      <c r="AS66" s="118"/>
    </row>
    <row r="67" spans="1:46" s="77" customFormat="1" ht="18" customHeight="1" thickTop="1" x14ac:dyDescent="0.25">
      <c r="A67" s="186" t="s">
        <v>58</v>
      </c>
      <c r="B67" s="141" t="s">
        <v>1</v>
      </c>
      <c r="C67" s="142"/>
      <c r="D67" s="84"/>
      <c r="E67" s="143">
        <f>SUM(G68:J68)</f>
        <v>4</v>
      </c>
      <c r="F67" s="144"/>
      <c r="G67" s="85"/>
      <c r="H67" s="86"/>
      <c r="I67" s="86"/>
      <c r="J67" s="86"/>
      <c r="K67" s="86"/>
      <c r="L67" s="87"/>
      <c r="M67" s="141" t="s">
        <v>1</v>
      </c>
      <c r="N67" s="142"/>
      <c r="O67" s="84"/>
      <c r="P67" s="143">
        <f>SUM(R68:U68)</f>
        <v>4</v>
      </c>
      <c r="Q67" s="144"/>
      <c r="R67" s="85"/>
      <c r="S67" s="86"/>
      <c r="T67" s="86"/>
      <c r="U67" s="86"/>
      <c r="V67" s="86"/>
      <c r="W67" s="87"/>
      <c r="X67" s="141" t="s">
        <v>1</v>
      </c>
      <c r="Y67" s="142"/>
      <c r="Z67" s="84"/>
      <c r="AA67" s="143">
        <f>SUM(AC68:AF68)</f>
        <v>6</v>
      </c>
      <c r="AB67" s="144"/>
      <c r="AC67" s="85"/>
      <c r="AD67" s="86"/>
      <c r="AE67" s="86"/>
      <c r="AF67" s="86"/>
      <c r="AG67" s="86"/>
      <c r="AH67" s="87"/>
      <c r="AI67" s="141" t="s">
        <v>1</v>
      </c>
      <c r="AJ67" s="142"/>
      <c r="AK67" s="84"/>
      <c r="AL67" s="143">
        <v>8</v>
      </c>
      <c r="AM67" s="144"/>
      <c r="AN67" s="85"/>
      <c r="AO67" s="86"/>
      <c r="AP67" s="86"/>
      <c r="AQ67" s="86"/>
      <c r="AR67" s="86"/>
      <c r="AS67" s="87"/>
    </row>
    <row r="68" spans="1:46" s="77" customFormat="1" ht="18" customHeight="1" thickBot="1" x14ac:dyDescent="0.3">
      <c r="A68" s="187"/>
      <c r="B68" s="117" t="s">
        <v>3</v>
      </c>
      <c r="C68" s="145"/>
      <c r="D68" s="88"/>
      <c r="E68" s="88"/>
      <c r="F68" s="89"/>
      <c r="G68" s="90">
        <f>(G58+G61+G64)/14</f>
        <v>2</v>
      </c>
      <c r="H68" s="90">
        <f>(H58+H61+H64)/14</f>
        <v>2</v>
      </c>
      <c r="I68" s="90">
        <f>(I58+I61+I64)/14</f>
        <v>0</v>
      </c>
      <c r="J68" s="90">
        <f>(J58+J61+J64)/14</f>
        <v>0</v>
      </c>
      <c r="K68" s="91" t="s">
        <v>4</v>
      </c>
      <c r="L68" s="92"/>
      <c r="M68" s="117" t="s">
        <v>3</v>
      </c>
      <c r="N68" s="145"/>
      <c r="O68" s="88"/>
      <c r="P68" s="88"/>
      <c r="Q68" s="89"/>
      <c r="R68" s="90">
        <f>(R58+R61+R64)/14</f>
        <v>2</v>
      </c>
      <c r="S68" s="90">
        <f>(S58+S61+S64)/14</f>
        <v>2</v>
      </c>
      <c r="T68" s="90">
        <f>(T58+T61+T64)/14</f>
        <v>0</v>
      </c>
      <c r="U68" s="90">
        <f>(U58+U61+U64)/14</f>
        <v>0</v>
      </c>
      <c r="V68" s="91" t="s">
        <v>4</v>
      </c>
      <c r="W68" s="92"/>
      <c r="X68" s="117" t="s">
        <v>3</v>
      </c>
      <c r="Y68" s="145"/>
      <c r="Z68" s="88"/>
      <c r="AA68" s="88"/>
      <c r="AB68" s="89"/>
      <c r="AC68" s="90">
        <f>(AC58+AC61+AC64)/14</f>
        <v>2</v>
      </c>
      <c r="AD68" s="90">
        <f>(AD58+AD61+AD64)/14</f>
        <v>0</v>
      </c>
      <c r="AE68" s="90">
        <f>(AE58+AE61+AE64)/14</f>
        <v>4</v>
      </c>
      <c r="AF68" s="90">
        <f>(AF58+AF61+AF64)/14</f>
        <v>0</v>
      </c>
      <c r="AG68" s="91" t="s">
        <v>4</v>
      </c>
      <c r="AH68" s="92"/>
      <c r="AI68" s="117" t="s">
        <v>3</v>
      </c>
      <c r="AJ68" s="145"/>
      <c r="AK68" s="88"/>
      <c r="AL68" s="88"/>
      <c r="AM68" s="89"/>
      <c r="AN68" s="90">
        <f>(AN58+AN61+AN64)/14</f>
        <v>2</v>
      </c>
      <c r="AO68" s="90">
        <f>(AO58+AO61+AO64)/14</f>
        <v>2</v>
      </c>
      <c r="AP68" s="90">
        <f>(AP58+AP61+AP64)/14</f>
        <v>6</v>
      </c>
      <c r="AQ68" s="90">
        <f>(AQ58+AQ61+AQ64)/14</f>
        <v>0</v>
      </c>
      <c r="AR68" s="91" t="s">
        <v>4</v>
      </c>
      <c r="AS68" s="92"/>
      <c r="AT68" s="97"/>
    </row>
    <row r="69" spans="1:46" s="81" customFormat="1" ht="18.75" thickTop="1" x14ac:dyDescent="0.2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</row>
    <row r="70" spans="1:46" s="33" customFormat="1" ht="18.75" thickBot="1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</row>
    <row r="71" spans="1:46" s="33" customFormat="1" ht="16.5" thickBot="1" x14ac:dyDescent="0.25">
      <c r="A71" s="5"/>
      <c r="B71" s="59"/>
      <c r="C71" s="59"/>
      <c r="D71" s="59"/>
      <c r="E71" s="59"/>
      <c r="F71" s="59"/>
      <c r="G71" s="59"/>
      <c r="H71" s="59"/>
      <c r="I71" s="60"/>
      <c r="J71" s="61"/>
      <c r="K71" s="60"/>
      <c r="L71" s="1" t="s">
        <v>17</v>
      </c>
      <c r="M71" s="13"/>
      <c r="N71" s="14"/>
      <c r="O71" s="14"/>
      <c r="P71" s="2"/>
      <c r="Q71" s="3"/>
      <c r="R71" s="3"/>
      <c r="S71" s="3"/>
      <c r="T71" s="3"/>
      <c r="U71" s="3"/>
      <c r="V71" s="3"/>
      <c r="W71" s="3"/>
      <c r="X71" s="13"/>
      <c r="Y71" s="13"/>
      <c r="Z71" s="43"/>
      <c r="AA71" s="43"/>
      <c r="AB71" s="43"/>
      <c r="AC71" s="43"/>
      <c r="AD71" s="43"/>
      <c r="AE71" s="43"/>
      <c r="AF71" s="43"/>
      <c r="AG71" s="43"/>
      <c r="AH71" s="44"/>
      <c r="AI71" s="5"/>
      <c r="AJ71" s="5"/>
      <c r="AK71" s="5"/>
      <c r="AL71" s="5"/>
      <c r="AM71" s="5"/>
      <c r="AN71" s="5"/>
      <c r="AO71" s="5"/>
      <c r="AP71" s="5"/>
      <c r="AQ71" s="5"/>
    </row>
    <row r="72" spans="1:46" s="33" customFormat="1" ht="16.5" customHeight="1" thickTop="1" x14ac:dyDescent="0.25">
      <c r="A72" s="36"/>
      <c r="B72" s="12"/>
      <c r="C72" s="12"/>
      <c r="D72" s="12"/>
      <c r="E72" s="12"/>
      <c r="F72" s="12"/>
      <c r="G72" s="12"/>
      <c r="H72" s="12"/>
      <c r="I72" s="34"/>
      <c r="J72" s="37"/>
      <c r="K72" s="34"/>
      <c r="L72" s="15"/>
      <c r="M72" s="124" t="s">
        <v>21</v>
      </c>
      <c r="N72" s="125"/>
      <c r="O72" s="125"/>
      <c r="P72" s="125"/>
      <c r="Q72" s="125"/>
      <c r="R72" s="125"/>
      <c r="S72" s="125"/>
      <c r="T72" s="125"/>
      <c r="U72" s="125"/>
      <c r="V72" s="125"/>
      <c r="W72" s="126"/>
      <c r="X72" s="6"/>
      <c r="Y72" s="42" t="s">
        <v>36</v>
      </c>
      <c r="Z72" s="6"/>
      <c r="AA72" s="6"/>
      <c r="AB72" s="6"/>
      <c r="AC72" s="45"/>
      <c r="AD72" s="45"/>
      <c r="AE72" s="45"/>
      <c r="AF72" s="45"/>
      <c r="AG72" s="45"/>
      <c r="AH72" s="46"/>
      <c r="AI72" s="5"/>
      <c r="AJ72" s="5"/>
      <c r="AK72" s="5"/>
      <c r="AL72" s="5"/>
      <c r="AM72" s="5"/>
      <c r="AN72" s="5"/>
      <c r="AO72" s="5"/>
      <c r="AP72" s="5"/>
      <c r="AQ72" s="5"/>
    </row>
    <row r="73" spans="1:46" s="33" customFormat="1" ht="15.75" x14ac:dyDescent="0.25">
      <c r="A73" s="36"/>
      <c r="B73" s="12"/>
      <c r="C73" s="12"/>
      <c r="D73" s="12"/>
      <c r="E73" s="12"/>
      <c r="F73" s="12"/>
      <c r="G73" s="12"/>
      <c r="H73" s="12"/>
      <c r="I73" s="34"/>
      <c r="J73" s="37"/>
      <c r="K73" s="34"/>
      <c r="L73" s="16"/>
      <c r="M73" s="127"/>
      <c r="N73" s="128"/>
      <c r="O73" s="128"/>
      <c r="P73" s="128"/>
      <c r="Q73" s="128"/>
      <c r="R73" s="128"/>
      <c r="S73" s="128"/>
      <c r="T73" s="128"/>
      <c r="U73" s="128"/>
      <c r="V73" s="128"/>
      <c r="W73" s="129"/>
      <c r="X73" s="6"/>
      <c r="Y73" s="130" t="s">
        <v>37</v>
      </c>
      <c r="Z73" s="130"/>
      <c r="AA73" s="130"/>
      <c r="AB73" s="130"/>
      <c r="AC73" s="45"/>
      <c r="AD73" s="45"/>
      <c r="AE73" s="45"/>
      <c r="AF73" s="45"/>
      <c r="AG73" s="45"/>
      <c r="AH73" s="46"/>
      <c r="AI73" s="5"/>
      <c r="AJ73" s="5"/>
      <c r="AK73" s="5"/>
      <c r="AL73" s="5"/>
      <c r="AM73" s="5"/>
      <c r="AN73" s="5"/>
      <c r="AO73" s="5"/>
      <c r="AP73" s="5"/>
      <c r="AQ73" s="5"/>
    </row>
    <row r="74" spans="1:46" s="33" customFormat="1" ht="30.75" thickBo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16"/>
      <c r="M74" s="131" t="s">
        <v>22</v>
      </c>
      <c r="N74" s="132"/>
      <c r="O74" s="133"/>
      <c r="P74" s="74" t="s">
        <v>7</v>
      </c>
      <c r="Q74" s="99" t="s">
        <v>6</v>
      </c>
      <c r="R74" s="100" t="s">
        <v>8</v>
      </c>
      <c r="S74" s="8" t="s">
        <v>9</v>
      </c>
      <c r="T74" s="8" t="s">
        <v>10</v>
      </c>
      <c r="U74" s="9" t="s">
        <v>11</v>
      </c>
      <c r="V74" s="99" t="s">
        <v>12</v>
      </c>
      <c r="W74" s="75" t="s">
        <v>13</v>
      </c>
      <c r="X74" s="6"/>
      <c r="Y74" s="55" t="s">
        <v>38</v>
      </c>
      <c r="Z74" s="6"/>
      <c r="AA74" s="6"/>
      <c r="AB74" s="6"/>
      <c r="AC74" s="6"/>
      <c r="AD74" s="6"/>
      <c r="AE74" s="6"/>
      <c r="AF74" s="6"/>
      <c r="AG74" s="6"/>
      <c r="AH74" s="18"/>
      <c r="AI74" s="4"/>
      <c r="AJ74" s="4"/>
      <c r="AK74" s="4"/>
      <c r="AL74" s="4"/>
      <c r="AM74" s="4"/>
      <c r="AN74" s="4"/>
      <c r="AO74" s="4"/>
      <c r="AP74" s="4"/>
      <c r="AQ74" s="4"/>
    </row>
    <row r="75" spans="1:46" s="33" customFormat="1" ht="28.5" customHeight="1" thickTop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17"/>
      <c r="M75" s="7"/>
      <c r="N75" s="7"/>
      <c r="O75" s="7"/>
      <c r="P75" s="7"/>
      <c r="Q75" s="7"/>
      <c r="R75" s="7"/>
      <c r="S75" s="7"/>
      <c r="T75" s="7"/>
      <c r="U75" s="7"/>
      <c r="V75" s="7"/>
      <c r="W75" s="6"/>
      <c r="X75" s="6"/>
      <c r="Y75" s="119" t="s">
        <v>39</v>
      </c>
      <c r="Z75" s="119"/>
      <c r="AA75" s="119"/>
      <c r="AB75" s="119"/>
      <c r="AC75" s="119"/>
      <c r="AD75" s="119"/>
      <c r="AE75" s="119"/>
      <c r="AF75" s="119"/>
      <c r="AG75" s="119"/>
      <c r="AH75" s="134"/>
      <c r="AI75" s="4"/>
      <c r="AJ75" s="4"/>
      <c r="AK75" s="4"/>
      <c r="AL75" s="4"/>
      <c r="AM75" s="4"/>
      <c r="AN75" s="4"/>
      <c r="AO75" s="4"/>
      <c r="AP75" s="4"/>
      <c r="AQ75" s="4"/>
    </row>
    <row r="76" spans="1:46" s="4" customFormat="1" ht="15.7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19"/>
      <c r="M76" s="50" t="s">
        <v>40</v>
      </c>
      <c r="N76" s="42"/>
      <c r="O76" s="42"/>
      <c r="P76" s="47"/>
      <c r="Q76" s="48"/>
      <c r="R76" s="48"/>
      <c r="S76" s="48"/>
      <c r="T76" s="48"/>
      <c r="U76" s="48"/>
      <c r="V76" s="48"/>
      <c r="W76" s="48"/>
      <c r="X76" s="21"/>
      <c r="Y76" s="21"/>
      <c r="Z76" s="20" t="s">
        <v>26</v>
      </c>
      <c r="AA76" s="21"/>
      <c r="AB76" s="21"/>
      <c r="AC76" s="22"/>
      <c r="AD76" s="21"/>
      <c r="AE76" s="21"/>
      <c r="AF76" s="21"/>
      <c r="AG76" s="21"/>
      <c r="AH76" s="23"/>
      <c r="AI76" s="33"/>
      <c r="AJ76" s="33"/>
      <c r="AK76" s="33"/>
      <c r="AL76" s="33"/>
      <c r="AM76" s="33"/>
      <c r="AN76" s="33"/>
      <c r="AO76" s="33"/>
      <c r="AP76" s="33"/>
      <c r="AQ76" s="33"/>
    </row>
    <row r="77" spans="1:46" s="4" customFormat="1" ht="15.75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24"/>
      <c r="M77" s="50" t="s">
        <v>41</v>
      </c>
      <c r="N77" s="42"/>
      <c r="O77" s="42"/>
      <c r="P77" s="47"/>
      <c r="Q77" s="48"/>
      <c r="R77" s="48"/>
      <c r="S77" s="48"/>
      <c r="T77" s="48"/>
      <c r="U77" s="48"/>
      <c r="V77" s="48"/>
      <c r="W77" s="48"/>
      <c r="X77" s="21"/>
      <c r="Y77" s="21"/>
      <c r="Z77" s="21"/>
      <c r="AA77" s="11" t="s">
        <v>27</v>
      </c>
      <c r="AB77" s="21"/>
      <c r="AC77" s="21"/>
      <c r="AD77" s="21"/>
      <c r="AE77" s="21"/>
      <c r="AF77" s="21"/>
      <c r="AG77" s="21"/>
      <c r="AH77" s="25"/>
      <c r="AI77" s="33"/>
      <c r="AJ77" s="33"/>
      <c r="AK77" s="33"/>
      <c r="AL77" s="33"/>
      <c r="AM77" s="33"/>
      <c r="AN77" s="33"/>
      <c r="AO77" s="33"/>
      <c r="AP77" s="33"/>
      <c r="AQ77" s="33"/>
    </row>
    <row r="78" spans="1:46" s="33" customFormat="1" ht="15.75" x14ac:dyDescent="0.2">
      <c r="L78" s="26"/>
      <c r="M78" s="42" t="s">
        <v>42</v>
      </c>
      <c r="N78" s="42"/>
      <c r="O78" s="42"/>
      <c r="P78" s="48"/>
      <c r="Q78" s="48"/>
      <c r="R78" s="48"/>
      <c r="S78" s="56"/>
      <c r="T78" s="56"/>
      <c r="U78" s="56"/>
      <c r="V78" s="56"/>
      <c r="W78" s="56"/>
      <c r="X78" s="21"/>
      <c r="Y78" s="31"/>
      <c r="Z78" s="31"/>
      <c r="AA78" s="11" t="s">
        <v>28</v>
      </c>
      <c r="AB78" s="31"/>
      <c r="AC78" s="31"/>
      <c r="AD78" s="21"/>
      <c r="AE78" s="10"/>
      <c r="AF78" s="10"/>
      <c r="AG78" s="10"/>
      <c r="AH78" s="28"/>
    </row>
    <row r="79" spans="1:46" s="33" customFormat="1" ht="26.25" customHeight="1" x14ac:dyDescent="0.2">
      <c r="L79" s="26"/>
      <c r="M79" s="48"/>
      <c r="N79" s="119" t="s">
        <v>43</v>
      </c>
      <c r="O79" s="119"/>
      <c r="P79" s="119"/>
      <c r="Q79" s="119"/>
      <c r="R79" s="119"/>
      <c r="S79" s="119"/>
      <c r="T79" s="119"/>
      <c r="U79" s="119"/>
      <c r="V79" s="119"/>
      <c r="W79" s="54"/>
      <c r="X79" s="21"/>
      <c r="Y79" s="10"/>
      <c r="Z79" s="10"/>
      <c r="AA79" s="11" t="s">
        <v>29</v>
      </c>
      <c r="AB79" s="10"/>
      <c r="AC79" s="10"/>
      <c r="AD79" s="10"/>
      <c r="AE79" s="10"/>
      <c r="AF79" s="10"/>
      <c r="AG79" s="10"/>
      <c r="AH79" s="28"/>
    </row>
    <row r="80" spans="1:46" s="33" customFormat="1" ht="15.75" x14ac:dyDescent="0.2">
      <c r="L80" s="29"/>
      <c r="M80" s="48"/>
      <c r="N80" s="58"/>
      <c r="O80" s="130" t="s">
        <v>44</v>
      </c>
      <c r="P80" s="130"/>
      <c r="Q80" s="130"/>
      <c r="R80" s="130"/>
      <c r="S80" s="130"/>
      <c r="T80" s="130"/>
      <c r="U80" s="130"/>
      <c r="V80" s="130"/>
      <c r="W80" s="54"/>
      <c r="X80" s="21"/>
      <c r="Y80" s="21"/>
      <c r="Z80" s="11"/>
      <c r="AA80" s="11" t="s">
        <v>30</v>
      </c>
      <c r="AB80" s="30"/>
      <c r="AC80" s="30"/>
      <c r="AD80" s="30"/>
      <c r="AE80" s="27"/>
      <c r="AF80" s="27"/>
      <c r="AG80" s="27"/>
      <c r="AH80" s="25"/>
    </row>
    <row r="81" spans="1:45" s="33" customFormat="1" ht="15.75" x14ac:dyDescent="0.2">
      <c r="L81" s="29"/>
      <c r="M81" s="48"/>
      <c r="N81" s="58"/>
      <c r="O81" s="111"/>
      <c r="P81" s="111"/>
      <c r="Q81" s="111"/>
      <c r="R81" s="111"/>
      <c r="S81" s="111"/>
      <c r="T81" s="111"/>
      <c r="U81" s="111"/>
      <c r="V81" s="111"/>
      <c r="W81" s="111"/>
      <c r="X81" s="21"/>
      <c r="Y81" s="21"/>
      <c r="Z81" s="11"/>
      <c r="AA81" s="116" t="s">
        <v>127</v>
      </c>
      <c r="AB81" s="30"/>
      <c r="AC81" s="30"/>
      <c r="AD81" s="30"/>
      <c r="AE81" s="27"/>
      <c r="AF81" s="27"/>
      <c r="AG81" s="27"/>
      <c r="AH81" s="25"/>
    </row>
    <row r="82" spans="1:45" s="33" customFormat="1" ht="15" x14ac:dyDescent="0.2">
      <c r="L82" s="24"/>
      <c r="M82" s="48"/>
      <c r="N82" s="48"/>
      <c r="O82" s="55" t="s">
        <v>45</v>
      </c>
      <c r="P82" s="55"/>
      <c r="Q82" s="55"/>
      <c r="R82" s="56"/>
      <c r="S82" s="56"/>
      <c r="T82" s="56"/>
      <c r="U82" s="56"/>
      <c r="V82" s="56"/>
      <c r="W82" s="48"/>
      <c r="X82" s="21"/>
      <c r="Y82" s="50" t="s">
        <v>46</v>
      </c>
      <c r="Z82" s="21"/>
      <c r="AA82" s="30"/>
      <c r="AB82" s="30"/>
      <c r="AC82" s="30"/>
      <c r="AD82" s="30"/>
      <c r="AE82" s="30"/>
      <c r="AF82" s="30"/>
      <c r="AG82" s="30"/>
      <c r="AH82" s="32"/>
    </row>
    <row r="83" spans="1:45" s="33" customFormat="1" ht="16.5" thickBot="1" x14ac:dyDescent="0.25">
      <c r="L83" s="24"/>
      <c r="M83" s="48"/>
      <c r="N83" s="57"/>
      <c r="O83" s="119" t="s">
        <v>50</v>
      </c>
      <c r="P83" s="119"/>
      <c r="Q83" s="119"/>
      <c r="R83" s="119"/>
      <c r="S83" s="119"/>
      <c r="T83" s="119"/>
      <c r="U83" s="119"/>
      <c r="V83" s="119"/>
      <c r="W83" s="119"/>
      <c r="X83" s="136" t="s">
        <v>14</v>
      </c>
      <c r="Y83" s="136"/>
      <c r="Z83" s="136"/>
      <c r="AA83" s="136"/>
      <c r="AB83" s="136"/>
      <c r="AC83" s="136"/>
      <c r="AD83" s="136"/>
      <c r="AE83" s="136"/>
      <c r="AF83" s="136"/>
      <c r="AG83" s="136"/>
      <c r="AH83" s="137"/>
    </row>
    <row r="84" spans="1:45" s="33" customFormat="1" ht="29.25" customHeight="1" thickTop="1" thickBot="1" x14ac:dyDescent="0.25">
      <c r="L84" s="24"/>
      <c r="M84" s="48"/>
      <c r="N84" s="57"/>
      <c r="O84" s="119" t="s">
        <v>47</v>
      </c>
      <c r="P84" s="119"/>
      <c r="Q84" s="119"/>
      <c r="R84" s="119"/>
      <c r="S84" s="119"/>
      <c r="T84" s="119"/>
      <c r="U84" s="119"/>
      <c r="V84" s="119"/>
      <c r="W84" s="119"/>
      <c r="X84" s="138" t="s">
        <v>18</v>
      </c>
      <c r="Y84" s="139"/>
      <c r="Z84" s="139"/>
      <c r="AA84" s="139"/>
      <c r="AB84" s="139"/>
      <c r="AC84" s="139"/>
      <c r="AD84" s="139"/>
      <c r="AE84" s="139"/>
      <c r="AF84" s="139"/>
      <c r="AG84" s="139"/>
      <c r="AH84" s="140"/>
    </row>
    <row r="85" spans="1:45" s="33" customFormat="1" ht="31.5" customHeight="1" thickTop="1" thickBot="1" x14ac:dyDescent="0.25">
      <c r="L85" s="24"/>
      <c r="M85" s="48"/>
      <c r="N85" s="57"/>
      <c r="O85" s="119" t="s">
        <v>48</v>
      </c>
      <c r="P85" s="119"/>
      <c r="Q85" s="119"/>
      <c r="R85" s="119"/>
      <c r="S85" s="119"/>
      <c r="T85" s="119"/>
      <c r="U85" s="119"/>
      <c r="V85" s="119"/>
      <c r="W85" s="120"/>
      <c r="X85" s="121" t="s">
        <v>22</v>
      </c>
      <c r="Y85" s="122"/>
      <c r="Z85" s="123"/>
      <c r="AA85" s="38">
        <v>4</v>
      </c>
      <c r="AB85" s="39" t="s">
        <v>5</v>
      </c>
      <c r="AC85" s="39">
        <v>28</v>
      </c>
      <c r="AD85" s="39">
        <v>28</v>
      </c>
      <c r="AE85" s="39">
        <v>0</v>
      </c>
      <c r="AF85" s="39">
        <v>0</v>
      </c>
      <c r="AG85" s="40" t="s">
        <v>15</v>
      </c>
      <c r="AH85" s="41">
        <v>60</v>
      </c>
    </row>
    <row r="86" spans="1:45" s="33" customFormat="1" ht="15.75" thickTop="1" x14ac:dyDescent="0.2">
      <c r="L86" s="24"/>
      <c r="M86" s="50" t="s">
        <v>49</v>
      </c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70"/>
    </row>
    <row r="87" spans="1:45" s="33" customFormat="1" ht="15.75" thickBot="1" x14ac:dyDescent="0.25">
      <c r="L87" s="49" t="s">
        <v>170</v>
      </c>
      <c r="M87" s="63"/>
      <c r="N87" s="71"/>
      <c r="O87" s="71"/>
      <c r="P87" s="72"/>
      <c r="Q87" s="72"/>
      <c r="R87" s="72"/>
      <c r="S87" s="72"/>
      <c r="T87" s="104"/>
      <c r="U87" s="104"/>
      <c r="V87" s="72"/>
      <c r="W87" s="72"/>
      <c r="X87" s="72"/>
      <c r="Y87" s="72"/>
      <c r="Z87" s="72"/>
      <c r="AA87" s="72"/>
      <c r="AB87" s="73"/>
      <c r="AC87" s="73"/>
      <c r="AD87" s="73"/>
      <c r="AE87" s="73"/>
      <c r="AF87" s="73"/>
      <c r="AG87" s="73"/>
      <c r="AH87" s="64"/>
    </row>
    <row r="88" spans="1:45" s="33" customFormat="1" ht="18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</row>
    <row r="89" spans="1:45" s="5" customFormat="1" ht="15.75" x14ac:dyDescent="0.25">
      <c r="A89" s="65" t="s">
        <v>25</v>
      </c>
      <c r="AL89" s="65" t="s">
        <v>51</v>
      </c>
    </row>
    <row r="90" spans="1:45" s="5" customFormat="1" ht="15.75" x14ac:dyDescent="0.25">
      <c r="A90" s="66" t="s">
        <v>35</v>
      </c>
      <c r="AL90" s="66" t="s">
        <v>112</v>
      </c>
    </row>
    <row r="91" spans="1:45" s="33" customFormat="1" ht="15" x14ac:dyDescent="0.2"/>
    <row r="92" spans="1:45" s="33" customFormat="1" ht="15" x14ac:dyDescent="0.2"/>
    <row r="93" spans="1:45" s="33" customFormat="1" ht="15" x14ac:dyDescent="0.2"/>
    <row r="94" spans="1:45" s="33" customFormat="1" ht="15" x14ac:dyDescent="0.2"/>
    <row r="95" spans="1:45" s="33" customFormat="1" ht="15" x14ac:dyDescent="0.2"/>
    <row r="96" spans="1:45" s="33" customFormat="1" ht="15" x14ac:dyDescent="0.2"/>
    <row r="97" s="33" customFormat="1" ht="15" x14ac:dyDescent="0.2"/>
    <row r="98" s="33" customFormat="1" ht="15" x14ac:dyDescent="0.2"/>
    <row r="99" s="33" customFormat="1" ht="15" x14ac:dyDescent="0.2"/>
    <row r="100" s="33" customFormat="1" ht="15" x14ac:dyDescent="0.2"/>
    <row r="101" s="33" customFormat="1" ht="15" x14ac:dyDescent="0.2"/>
    <row r="102" s="33" customFormat="1" ht="15" x14ac:dyDescent="0.2"/>
    <row r="103" s="33" customFormat="1" ht="15" x14ac:dyDescent="0.2"/>
    <row r="104" s="33" customFormat="1" ht="15" x14ac:dyDescent="0.2"/>
    <row r="105" s="33" customFormat="1" ht="15" x14ac:dyDescent="0.2"/>
    <row r="106" s="33" customFormat="1" ht="15" x14ac:dyDescent="0.2"/>
    <row r="107" s="33" customFormat="1" ht="15" x14ac:dyDescent="0.2"/>
    <row r="108" s="33" customFormat="1" ht="15" x14ac:dyDescent="0.2"/>
    <row r="109" s="33" customFormat="1" ht="15" x14ac:dyDescent="0.2"/>
    <row r="110" s="33" customFormat="1" ht="15" x14ac:dyDescent="0.2"/>
    <row r="111" s="33" customFormat="1" ht="15" x14ac:dyDescent="0.2"/>
    <row r="112" s="33" customFormat="1" ht="15" x14ac:dyDescent="0.2"/>
    <row r="113" spans="1:45" s="33" customFormat="1" ht="15" x14ac:dyDescent="0.2"/>
    <row r="114" spans="1:45" s="33" customFormat="1" ht="15" x14ac:dyDescent="0.2"/>
    <row r="115" spans="1:45" s="33" customFormat="1" ht="15" x14ac:dyDescent="0.2"/>
    <row r="116" spans="1:45" s="33" customFormat="1" ht="15" x14ac:dyDescent="0.2"/>
    <row r="117" spans="1:45" s="33" customFormat="1" ht="15" x14ac:dyDescent="0.2"/>
    <row r="118" spans="1:45" s="33" customFormat="1" ht="15" x14ac:dyDescent="0.2"/>
    <row r="119" spans="1:45" s="33" customFormat="1" ht="15" x14ac:dyDescent="0.2"/>
    <row r="120" spans="1:45" s="33" customFormat="1" ht="15" x14ac:dyDescent="0.2"/>
    <row r="121" spans="1:45" s="33" customFormat="1" ht="15" x14ac:dyDescent="0.2"/>
    <row r="122" spans="1:45" ht="15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</row>
    <row r="123" spans="1:45" ht="15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</row>
    <row r="124" spans="1:45" ht="15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</row>
    <row r="125" spans="1:45" ht="15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</row>
    <row r="126" spans="1:45" ht="15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</row>
    <row r="127" spans="1:45" ht="15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</row>
    <row r="128" spans="1:45" ht="15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</row>
    <row r="129" spans="1:45" ht="15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</row>
    <row r="130" spans="1:45" ht="15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</row>
    <row r="131" spans="1:45" ht="15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</row>
    <row r="132" spans="1:45" ht="15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</row>
    <row r="133" spans="1:45" ht="15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</row>
    <row r="134" spans="1:45" ht="15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</row>
    <row r="135" spans="1:45" ht="15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</row>
    <row r="136" spans="1:45" ht="15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</row>
    <row r="137" spans="1:45" ht="15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</row>
    <row r="138" spans="1:45" ht="15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</row>
    <row r="139" spans="1:45" ht="15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</row>
    <row r="140" spans="1:45" ht="15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</row>
    <row r="141" spans="1:45" ht="15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</row>
    <row r="142" spans="1:45" ht="15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</row>
    <row r="143" spans="1:45" ht="15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</row>
    <row r="144" spans="1:45" ht="15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</row>
    <row r="145" spans="1:45" ht="15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</row>
    <row r="146" spans="1:45" ht="15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</row>
    <row r="147" spans="1:45" ht="15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</row>
    <row r="148" spans="1:45" ht="15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</row>
    <row r="149" spans="1:45" ht="15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</row>
    <row r="150" spans="1:45" ht="15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</row>
    <row r="151" spans="1:45" ht="15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</row>
    <row r="152" spans="1:45" ht="15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</row>
    <row r="153" spans="1:45" ht="15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</row>
    <row r="154" spans="1:45" ht="15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</row>
    <row r="155" spans="1:45" ht="15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</row>
    <row r="156" spans="1:45" ht="15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</row>
  </sheetData>
  <mergeCells count="228">
    <mergeCell ref="A59:A61"/>
    <mergeCell ref="B59:L60"/>
    <mergeCell ref="M59:W60"/>
    <mergeCell ref="X59:AH60"/>
    <mergeCell ref="AI59:AS60"/>
    <mergeCell ref="B61:D61"/>
    <mergeCell ref="AI56:AS57"/>
    <mergeCell ref="B58:D58"/>
    <mergeCell ref="A67:A68"/>
    <mergeCell ref="B67:C67"/>
    <mergeCell ref="E67:F67"/>
    <mergeCell ref="AI61:AK61"/>
    <mergeCell ref="A62:A64"/>
    <mergeCell ref="B62:L63"/>
    <mergeCell ref="M62:W63"/>
    <mergeCell ref="X62:AH63"/>
    <mergeCell ref="AI62:AS63"/>
    <mergeCell ref="AN66:AQ66"/>
    <mergeCell ref="AR66:AS66"/>
    <mergeCell ref="M66:N66"/>
    <mergeCell ref="P66:Q66"/>
    <mergeCell ref="R66:U66"/>
    <mergeCell ref="V66:W66"/>
    <mergeCell ref="X66:Y66"/>
    <mergeCell ref="AR65:AS65"/>
    <mergeCell ref="AG65:AH65"/>
    <mergeCell ref="AI65:AJ65"/>
    <mergeCell ref="AL65:AM65"/>
    <mergeCell ref="AA65:AB65"/>
    <mergeCell ref="AC65:AF65"/>
    <mergeCell ref="B43:C43"/>
    <mergeCell ref="B45:C45"/>
    <mergeCell ref="E44:F44"/>
    <mergeCell ref="M45:N45"/>
    <mergeCell ref="K43:L43"/>
    <mergeCell ref="AI45:AJ45"/>
    <mergeCell ref="R65:U65"/>
    <mergeCell ref="V65:W65"/>
    <mergeCell ref="X65:Y65"/>
    <mergeCell ref="AR43:AS43"/>
    <mergeCell ref="AN43:AQ43"/>
    <mergeCell ref="X43:Y43"/>
    <mergeCell ref="AA43:AB43"/>
    <mergeCell ref="AC43:AF43"/>
    <mergeCell ref="AI43:AJ43"/>
    <mergeCell ref="AL43:AM43"/>
    <mergeCell ref="AG43:AH43"/>
    <mergeCell ref="P43:Q43"/>
    <mergeCell ref="A65:A66"/>
    <mergeCell ref="B65:C65"/>
    <mergeCell ref="E65:F65"/>
    <mergeCell ref="G65:J65"/>
    <mergeCell ref="B66:C66"/>
    <mergeCell ref="E66:F66"/>
    <mergeCell ref="G66:J66"/>
    <mergeCell ref="A52:AS52"/>
    <mergeCell ref="X54:AS54"/>
    <mergeCell ref="B55:L55"/>
    <mergeCell ref="M55:W55"/>
    <mergeCell ref="X55:AH55"/>
    <mergeCell ref="AI55:AS55"/>
    <mergeCell ref="A53:AS53"/>
    <mergeCell ref="M61:O61"/>
    <mergeCell ref="X61:Z61"/>
    <mergeCell ref="M58:O58"/>
    <mergeCell ref="X58:Z58"/>
    <mergeCell ref="A56:A58"/>
    <mergeCell ref="B56:L57"/>
    <mergeCell ref="M56:W57"/>
    <mergeCell ref="X56:AH57"/>
    <mergeCell ref="AA66:AB66"/>
    <mergeCell ref="AN65:AQ65"/>
    <mergeCell ref="A11:AS11"/>
    <mergeCell ref="A12:AS12"/>
    <mergeCell ref="G43:J43"/>
    <mergeCell ref="B42:C42"/>
    <mergeCell ref="M20:O20"/>
    <mergeCell ref="M23:O23"/>
    <mergeCell ref="M26:O26"/>
    <mergeCell ref="M29:O29"/>
    <mergeCell ref="M32:O32"/>
    <mergeCell ref="M27:W28"/>
    <mergeCell ref="M21:W22"/>
    <mergeCell ref="A42:A43"/>
    <mergeCell ref="A39:A41"/>
    <mergeCell ref="B39:L40"/>
    <mergeCell ref="M39:W40"/>
    <mergeCell ref="M36:W37"/>
    <mergeCell ref="X13:AS13"/>
    <mergeCell ref="X14:AH14"/>
    <mergeCell ref="AI14:AS14"/>
    <mergeCell ref="X15:AH16"/>
    <mergeCell ref="AI15:AS16"/>
    <mergeCell ref="B14:L14"/>
    <mergeCell ref="M14:W14"/>
    <mergeCell ref="B13:W13"/>
    <mergeCell ref="A44:A45"/>
    <mergeCell ref="A33:A35"/>
    <mergeCell ref="A30:A32"/>
    <mergeCell ref="B30:L31"/>
    <mergeCell ref="B36:L37"/>
    <mergeCell ref="M30:W31"/>
    <mergeCell ref="B33:L34"/>
    <mergeCell ref="A36:A38"/>
    <mergeCell ref="M33:W34"/>
    <mergeCell ref="B38:D38"/>
    <mergeCell ref="M38:O38"/>
    <mergeCell ref="M41:O41"/>
    <mergeCell ref="E42:F42"/>
    <mergeCell ref="P42:Q42"/>
    <mergeCell ref="P44:Q44"/>
    <mergeCell ref="E43:F43"/>
    <mergeCell ref="M44:N44"/>
    <mergeCell ref="B41:D41"/>
    <mergeCell ref="M35:O35"/>
    <mergeCell ref="B35:D35"/>
    <mergeCell ref="G42:J42"/>
    <mergeCell ref="B32:D32"/>
    <mergeCell ref="B44:C44"/>
    <mergeCell ref="M42:N42"/>
    <mergeCell ref="M15:W16"/>
    <mergeCell ref="M18:W19"/>
    <mergeCell ref="A15:A17"/>
    <mergeCell ref="B17:D17"/>
    <mergeCell ref="B15:L16"/>
    <mergeCell ref="A18:A20"/>
    <mergeCell ref="M24:W25"/>
    <mergeCell ref="B27:L28"/>
    <mergeCell ref="A24:A26"/>
    <mergeCell ref="B24:L25"/>
    <mergeCell ref="B21:L22"/>
    <mergeCell ref="B20:D20"/>
    <mergeCell ref="B26:D26"/>
    <mergeCell ref="A21:A23"/>
    <mergeCell ref="A27:A29"/>
    <mergeCell ref="X30:AH31"/>
    <mergeCell ref="AI30:AS31"/>
    <mergeCell ref="X17:Z17"/>
    <mergeCell ref="AI17:AK17"/>
    <mergeCell ref="X23:Z23"/>
    <mergeCell ref="AI23:AK23"/>
    <mergeCell ref="B23:D23"/>
    <mergeCell ref="M17:O17"/>
    <mergeCell ref="X18:AH19"/>
    <mergeCell ref="X24:AH25"/>
    <mergeCell ref="AI24:AS25"/>
    <mergeCell ref="AI18:AS19"/>
    <mergeCell ref="X21:AH22"/>
    <mergeCell ref="AI21:AS22"/>
    <mergeCell ref="X20:Z20"/>
    <mergeCell ref="AI20:AK20"/>
    <mergeCell ref="AI26:AK26"/>
    <mergeCell ref="X27:AH28"/>
    <mergeCell ref="AI27:AS28"/>
    <mergeCell ref="X29:Z29"/>
    <mergeCell ref="AI29:AK29"/>
    <mergeCell ref="B18:L19"/>
    <mergeCell ref="B29:D29"/>
    <mergeCell ref="X26:Z26"/>
    <mergeCell ref="X32:Z32"/>
    <mergeCell ref="AI32:AK32"/>
    <mergeCell ref="X33:AH34"/>
    <mergeCell ref="AI33:AS34"/>
    <mergeCell ref="X35:Z35"/>
    <mergeCell ref="AI35:AK35"/>
    <mergeCell ref="AR42:AS42"/>
    <mergeCell ref="R42:U42"/>
    <mergeCell ref="AN42:AQ42"/>
    <mergeCell ref="X42:Y42"/>
    <mergeCell ref="AA42:AB42"/>
    <mergeCell ref="AC42:AF42"/>
    <mergeCell ref="AI42:AJ42"/>
    <mergeCell ref="V42:W42"/>
    <mergeCell ref="AL42:AM42"/>
    <mergeCell ref="X36:AH37"/>
    <mergeCell ref="AI36:AS37"/>
    <mergeCell ref="X38:Z38"/>
    <mergeCell ref="AI38:AK38"/>
    <mergeCell ref="X39:AH40"/>
    <mergeCell ref="AI39:AS40"/>
    <mergeCell ref="X41:Z41"/>
    <mergeCell ref="AI41:AK41"/>
    <mergeCell ref="AG42:AH42"/>
    <mergeCell ref="R43:U43"/>
    <mergeCell ref="K42:L42"/>
    <mergeCell ref="M43:N43"/>
    <mergeCell ref="V43:W43"/>
    <mergeCell ref="X44:Y44"/>
    <mergeCell ref="AA44:AB44"/>
    <mergeCell ref="AI67:AJ67"/>
    <mergeCell ref="AL67:AM67"/>
    <mergeCell ref="X68:Y68"/>
    <mergeCell ref="AI68:AJ68"/>
    <mergeCell ref="AI66:AJ66"/>
    <mergeCell ref="AL66:AM66"/>
    <mergeCell ref="AI44:AJ44"/>
    <mergeCell ref="AL44:AM44"/>
    <mergeCell ref="X45:Y45"/>
    <mergeCell ref="AI58:AK58"/>
    <mergeCell ref="AI64:AK64"/>
    <mergeCell ref="M65:N65"/>
    <mergeCell ref="K66:L66"/>
    <mergeCell ref="P65:Q65"/>
    <mergeCell ref="M64:O64"/>
    <mergeCell ref="X64:Z64"/>
    <mergeCell ref="K65:L65"/>
    <mergeCell ref="AC66:AF66"/>
    <mergeCell ref="AG66:AH66"/>
    <mergeCell ref="O85:W85"/>
    <mergeCell ref="X85:Z85"/>
    <mergeCell ref="M72:W73"/>
    <mergeCell ref="Y73:AB73"/>
    <mergeCell ref="M74:O74"/>
    <mergeCell ref="Y75:AH75"/>
    <mergeCell ref="N79:V79"/>
    <mergeCell ref="B54:W54"/>
    <mergeCell ref="O83:W83"/>
    <mergeCell ref="X83:AH83"/>
    <mergeCell ref="O84:W84"/>
    <mergeCell ref="X84:AH84"/>
    <mergeCell ref="O80:V80"/>
    <mergeCell ref="M67:N67"/>
    <mergeCell ref="P67:Q67"/>
    <mergeCell ref="B68:C68"/>
    <mergeCell ref="M68:N68"/>
    <mergeCell ref="X67:Y67"/>
    <mergeCell ref="AA67:AB67"/>
    <mergeCell ref="B64:D64"/>
  </mergeCells>
  <phoneticPr fontId="0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54" orientation="landscape" r:id="rId1"/>
  <headerFooter alignWithMargins="0">
    <oddHeader xml:space="preserve">&amp;R
</oddHeader>
  </headerFooter>
  <rowBreaks count="2" manualBreakCount="2">
    <brk id="48" max="44" man="1"/>
    <brk id="90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Anii_I-IV</vt:lpstr>
      <vt:lpstr>'Anii_I-IV'!Print_Area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n.robu</dc:creator>
  <cp:lastModifiedBy>Nicoleta Dronca</cp:lastModifiedBy>
  <cp:lastPrinted>2019-10-01T08:21:52Z</cp:lastPrinted>
  <dcterms:created xsi:type="dcterms:W3CDTF">2005-09-25T13:40:53Z</dcterms:created>
  <dcterms:modified xsi:type="dcterms:W3CDTF">2019-10-01T08:22:06Z</dcterms:modified>
</cp:coreProperties>
</file>