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icoletaDronca\Desktop\INCEPUT AN 2020 - 2021\PLANURI INVATAMANT LICENTA\"/>
    </mc:Choice>
  </mc:AlternateContent>
  <bookViews>
    <workbookView xWindow="0" yWindow="0" windowWidth="19200" windowHeight="10995"/>
  </bookViews>
  <sheets>
    <sheet name="Anii_I-IV" sheetId="1" r:id="rId1"/>
  </sheets>
  <definedNames>
    <definedName name="_xlnm.Print_Area" localSheetId="0">'Anii_I-IV'!$A$1:$AS$189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7" i="1" l="1"/>
  <c r="M24" i="1"/>
  <c r="M21" i="1"/>
  <c r="M18" i="1"/>
  <c r="B36" i="1"/>
  <c r="B33" i="1"/>
  <c r="B30" i="1"/>
  <c r="B27" i="1"/>
  <c r="B24" i="1"/>
  <c r="B21" i="1"/>
  <c r="B18" i="1"/>
  <c r="AQ133" i="1" l="1"/>
  <c r="AP133" i="1"/>
  <c r="AO133" i="1"/>
  <c r="AN133" i="1"/>
  <c r="AF133" i="1"/>
  <c r="AE133" i="1"/>
  <c r="AD133" i="1"/>
  <c r="AC133" i="1"/>
  <c r="U133" i="1"/>
  <c r="T133" i="1"/>
  <c r="S133" i="1"/>
  <c r="R133" i="1"/>
  <c r="J133" i="1"/>
  <c r="I133" i="1"/>
  <c r="H133" i="1"/>
  <c r="G133" i="1"/>
  <c r="AL131" i="1"/>
  <c r="AA131" i="1"/>
  <c r="P131" i="1"/>
  <c r="E131" i="1"/>
  <c r="AR130" i="1"/>
  <c r="AL130" i="1"/>
  <c r="AG130" i="1"/>
  <c r="AA130" i="1"/>
  <c r="V130" i="1"/>
  <c r="P130" i="1"/>
  <c r="K130" i="1"/>
  <c r="E130" i="1"/>
  <c r="AQ46" i="1"/>
  <c r="AP46" i="1"/>
  <c r="AO46" i="1"/>
  <c r="AN46" i="1"/>
  <c r="AF46" i="1"/>
  <c r="AE46" i="1"/>
  <c r="AD46" i="1"/>
  <c r="AC46" i="1"/>
  <c r="U46" i="1"/>
  <c r="T46" i="1"/>
  <c r="S46" i="1"/>
  <c r="R46" i="1"/>
  <c r="J46" i="1"/>
  <c r="I46" i="1"/>
  <c r="H46" i="1"/>
  <c r="G46" i="1"/>
  <c r="AL44" i="1"/>
  <c r="AA44" i="1"/>
  <c r="P44" i="1"/>
  <c r="E44" i="1"/>
  <c r="AR43" i="1"/>
  <c r="AL43" i="1"/>
  <c r="AG43" i="1"/>
  <c r="AA43" i="1"/>
  <c r="V43" i="1"/>
  <c r="P43" i="1"/>
  <c r="K43" i="1"/>
  <c r="E43" i="1"/>
  <c r="E132" i="1" l="1"/>
  <c r="E45" i="1"/>
  <c r="P45" i="1"/>
  <c r="AA45" i="1"/>
  <c r="AL45" i="1"/>
  <c r="AL132" i="1"/>
  <c r="P132" i="1"/>
  <c r="AA132" i="1"/>
</calcChain>
</file>

<file path=xl/sharedStrings.xml><?xml version="1.0" encoding="utf-8"?>
<sst xmlns="http://schemas.openxmlformats.org/spreadsheetml/2006/main" count="410" uniqueCount="224">
  <si>
    <t>Universitatea Politehnica Timişoara</t>
  </si>
  <si>
    <t xml:space="preserve">Facultatea </t>
  </si>
  <si>
    <t>de Mecanică</t>
  </si>
  <si>
    <t>Ştiinţe inginereşti</t>
  </si>
  <si>
    <t>Inginerie mecanică, mecatronică, Inginerie industrială şi management</t>
  </si>
  <si>
    <t>Inginerie mecanică</t>
  </si>
  <si>
    <t>Mașini și sisteme hidraulice și pneumatice</t>
  </si>
  <si>
    <t>Cod DFI.</t>
  </si>
  <si>
    <t>CodRSI.</t>
  </si>
  <si>
    <t>CodDL.</t>
  </si>
  <si>
    <t>CodS</t>
  </si>
  <si>
    <t>ciclul</t>
  </si>
  <si>
    <t>c1c2c3</t>
  </si>
  <si>
    <t>a1a2</t>
  </si>
  <si>
    <t>L</t>
  </si>
  <si>
    <t>433</t>
  </si>
  <si>
    <t>PLAN DE ÎNVĂŢĂMÂNT</t>
  </si>
  <si>
    <t>ANUL III</t>
  </si>
  <si>
    <t>ANUL IV</t>
  </si>
  <si>
    <t>SEMESTRUL 5</t>
  </si>
  <si>
    <t>SEMESTRUL 6</t>
  </si>
  <si>
    <t>SEMESTRUL 7</t>
  </si>
  <si>
    <t>SEMESTRUL 8</t>
  </si>
  <si>
    <t>1</t>
  </si>
  <si>
    <t>Organe de maşini şi mecanisme</t>
  </si>
  <si>
    <t>Organe de maşini şi tribologie</t>
  </si>
  <si>
    <t>Management</t>
  </si>
  <si>
    <t>Marketing</t>
  </si>
  <si>
    <t>E</t>
  </si>
  <si>
    <t>DD</t>
  </si>
  <si>
    <t>D</t>
  </si>
  <si>
    <t>DC</t>
  </si>
  <si>
    <t>2</t>
  </si>
  <si>
    <t>Mecanica fluidelor şi maşini hidraulice I</t>
  </si>
  <si>
    <t>Mecanica fluidelor şi maşini hidraulice II</t>
  </si>
  <si>
    <t>Disciplina opţional independentă 4</t>
  </si>
  <si>
    <t xml:space="preserve">Comunicare </t>
  </si>
  <si>
    <t>DS</t>
  </si>
  <si>
    <t>3</t>
  </si>
  <si>
    <t>Termotehnică I</t>
  </si>
  <si>
    <t xml:space="preserve">Termotehnică II </t>
  </si>
  <si>
    <t>Disciplina opţional independentă 5</t>
  </si>
  <si>
    <t>4</t>
  </si>
  <si>
    <t>Acţionări hidraulice şi pneumatice</t>
  </si>
  <si>
    <t>Dinamica maşinilor şi utilajelor</t>
  </si>
  <si>
    <t>Disciplina opţional independentă 6</t>
  </si>
  <si>
    <t>5</t>
  </si>
  <si>
    <t>Metoda elementului finit</t>
  </si>
  <si>
    <t>Disciplina opţional independentă 1</t>
  </si>
  <si>
    <t>Disciplina opţional independentă 7</t>
  </si>
  <si>
    <t>Disciplină opţional independentă 10</t>
  </si>
  <si>
    <t>6</t>
  </si>
  <si>
    <t xml:space="preserve">Tehnologia de fabricaţie, mentenanţă şi recuperare </t>
  </si>
  <si>
    <t>Disciplina opţional independentă 2</t>
  </si>
  <si>
    <t>Disciplina opţional independentă 8</t>
  </si>
  <si>
    <t>7</t>
  </si>
  <si>
    <t>Ingineria sistemelor de proces</t>
  </si>
  <si>
    <t>Disciplina opţional independentă 3</t>
  </si>
  <si>
    <t>Disciplina opţional independentă 9</t>
  </si>
  <si>
    <t>8</t>
  </si>
  <si>
    <t>Practică 100 ore/centralizat</t>
  </si>
  <si>
    <t>C</t>
  </si>
  <si>
    <t>9</t>
  </si>
  <si>
    <t>total/ sem.</t>
  </si>
  <si>
    <t xml:space="preserve">ore: </t>
  </si>
  <si>
    <t>VPI:</t>
  </si>
  <si>
    <t xml:space="preserve">credite: </t>
  </si>
  <si>
    <t>evaluări: 4E, 3D, 1C</t>
  </si>
  <si>
    <t>evaluări: 4E, 3D</t>
  </si>
  <si>
    <t>evaluări: 5E, 2D</t>
  </si>
  <si>
    <t>total/ săpt.</t>
  </si>
  <si>
    <t>din care:</t>
  </si>
  <si>
    <t>(c, s, l, p)</t>
  </si>
  <si>
    <t>RECTOR,</t>
  </si>
  <si>
    <t>DECAN,</t>
  </si>
  <si>
    <t>DISCIPLINE OPTIONALE</t>
  </si>
  <si>
    <t>01</t>
  </si>
  <si>
    <t>Disciplina opţional independentă 1 
- Mecanica ruperii şi deformării plastice *</t>
  </si>
  <si>
    <t>02</t>
  </si>
  <si>
    <t xml:space="preserve">Disciplina opţional independentă 1 
- Materiale compozite </t>
  </si>
  <si>
    <t>03</t>
  </si>
  <si>
    <t>04</t>
  </si>
  <si>
    <t>05</t>
  </si>
  <si>
    <t>06</t>
  </si>
  <si>
    <t>07</t>
  </si>
  <si>
    <t>Disciplina opţional independentă 7
 - Turbine hidraulice *</t>
  </si>
  <si>
    <t>08</t>
  </si>
  <si>
    <t>09</t>
  </si>
  <si>
    <t>10</t>
  </si>
  <si>
    <t>11</t>
  </si>
  <si>
    <t>12</t>
  </si>
  <si>
    <t>DISCIPLINE FACULTATIVE</t>
  </si>
  <si>
    <t>SEMESTRUL V</t>
  </si>
  <si>
    <t>SEMESTRUL VI</t>
  </si>
  <si>
    <t>SEMESTRUL VII</t>
  </si>
  <si>
    <t>SEMESTRUL VIII</t>
  </si>
  <si>
    <t>Masurari hidraulice, pneumatice si  de mediu
 (facultativa 1)</t>
  </si>
  <si>
    <t>Legislatie in hidroenergetica si mediu          (facultativa 2)</t>
  </si>
  <si>
    <t>Managementul calitatii masinilor si sistemelor hidraulice (facultativa 3)</t>
  </si>
  <si>
    <t>Dezvoltarea durabila in hidroenergetica
 (facultativa 7)</t>
  </si>
  <si>
    <t>f</t>
  </si>
  <si>
    <t>Voluntariat</t>
  </si>
  <si>
    <t xml:space="preserve">evaluări: </t>
  </si>
  <si>
    <t>Legenda</t>
  </si>
  <si>
    <t>Nume disciplina</t>
  </si>
  <si>
    <t>Cod</t>
  </si>
  <si>
    <t>nc</t>
  </si>
  <si>
    <t>FE</t>
  </si>
  <si>
    <t>c</t>
  </si>
  <si>
    <t>s</t>
  </si>
  <si>
    <t>l</t>
  </si>
  <si>
    <t>p</t>
  </si>
  <si>
    <t>CF</t>
  </si>
  <si>
    <t>VPI</t>
  </si>
  <si>
    <t>Exemplu</t>
  </si>
  <si>
    <t>Analiza matematica</t>
  </si>
  <si>
    <t>DF</t>
  </si>
  <si>
    <t>Disciplina opţional independentă 4 
 Metode experimentale în ingineria mecanică *</t>
  </si>
  <si>
    <t>Disciplina opţional independentă 4 
Tehnici de măsură în inginerie</t>
  </si>
  <si>
    <t>Disciplina opţional independentă 5 
 Pompe şi ventilatoare *</t>
  </si>
  <si>
    <t>Disciplina opţional independentă 5 
 Pompe şi sisteme pentru vehicularea fluidelor complexe</t>
  </si>
  <si>
    <t>Disciplina opţional independentă 7 
Turbine - motoare hidrodinamice</t>
  </si>
  <si>
    <t>Disciplina opţional independentă 8 
 Tehnologia fabricatiei si montajului masinilor hidraulice *</t>
  </si>
  <si>
    <t>Disciplina opţional independentă 9 
 Instalatii si echipamente pentru transport hidropneumatic *</t>
  </si>
  <si>
    <t>Disciplina opţional independentă 9 
Transport hidropneumatic neconventional</t>
  </si>
  <si>
    <t xml:space="preserve">Disciplina opţional independentă 8 
Montarea si exploatarea instalatiilor hidropneumatice </t>
  </si>
  <si>
    <t>Disciplina opţional independentă 2 
 Instalaţii frigorifice şi termice *</t>
  </si>
  <si>
    <t>Disciplina opţional independentă 2 
Transfer de căldură şi masă</t>
  </si>
  <si>
    <t>Disciplina opţional independentă 3 
Turbomaşini *</t>
  </si>
  <si>
    <t>Disciplina opţional independentă 3 
Echipamente şi instalaţii hidropneumatice</t>
  </si>
  <si>
    <t>Disciplina opţional independentă 6 
 Metode numerice de calcul la turbomasini</t>
  </si>
  <si>
    <t>Disciplina opţional independentă 6 
Simulări numerice în maşini şi 
echipamente hidraulice *</t>
  </si>
  <si>
    <t>1) Cele 2 discipline împachetate se aleg integral din pachetul P1 sau P2 din tabelul DISCILINE OPTIONALE.
2) Durata: 7 săptămâni x 26 ore din care stagiu de practică 2 săptămâni x 26 ore.
3) Constă din două probe: a. verificarea cunoştinţelor fundamentale şi de specialitate; b. susţinerea lucrării de licenţă/diplomă.</t>
  </si>
  <si>
    <r>
      <t>Disciplină opţională împachetată 1</t>
    </r>
    <r>
      <rPr>
        <vertAlign val="superscript"/>
        <sz val="14"/>
        <color rgb="FF000080"/>
        <rFont val="Arial"/>
        <family val="2"/>
      </rPr>
      <t>1)</t>
    </r>
  </si>
  <si>
    <r>
      <t>Disciplină opţională împachetată 2</t>
    </r>
    <r>
      <rPr>
        <vertAlign val="superscript"/>
        <sz val="14"/>
        <color rgb="FF000080"/>
        <rFont val="Arial"/>
        <family val="2"/>
      </rPr>
      <t>1)</t>
    </r>
  </si>
  <si>
    <r>
      <t>Elaborare lucrare de diplomă</t>
    </r>
    <r>
      <rPr>
        <vertAlign val="superscript"/>
        <sz val="14"/>
        <color rgb="FF000080"/>
        <rFont val="Arial"/>
        <family val="2"/>
      </rPr>
      <t>2)</t>
    </r>
    <r>
      <rPr>
        <sz val="14"/>
        <color rgb="FF000080"/>
        <rFont val="Arial"/>
        <family val="2"/>
      </rPr>
      <t xml:space="preserve"> </t>
    </r>
  </si>
  <si>
    <r>
      <t>Examen de diplomă</t>
    </r>
    <r>
      <rPr>
        <vertAlign val="superscript"/>
        <sz val="14"/>
        <color rgb="FF000080"/>
        <rFont val="Arial"/>
        <family val="2"/>
      </rPr>
      <t>3)</t>
    </r>
  </si>
  <si>
    <t>Disciplină opţional independentă 10 
Vane, stavile, conducte si armaturi *</t>
  </si>
  <si>
    <t xml:space="preserve">Disciplină opţional independentă 10 
Incercarea masinilor si sistemelor hidropneumatice </t>
  </si>
  <si>
    <r>
      <t xml:space="preserve">Domeniul fundamental </t>
    </r>
    <r>
      <rPr>
        <b/>
        <sz val="14"/>
        <color rgb="FF000080"/>
        <rFont val="Arial"/>
        <family val="2"/>
      </rPr>
      <t>(DFI):</t>
    </r>
    <r>
      <rPr>
        <sz val="14"/>
        <color rgb="FF000080"/>
        <rFont val="Arial"/>
        <family val="2"/>
      </rPr>
      <t xml:space="preserve"> </t>
    </r>
  </si>
  <si>
    <r>
      <t xml:space="preserve">Ramura de stiinta </t>
    </r>
    <r>
      <rPr>
        <b/>
        <sz val="14"/>
        <color rgb="FF000080"/>
        <rFont val="Arial"/>
        <family val="2"/>
      </rPr>
      <t>(RSI):</t>
    </r>
    <r>
      <rPr>
        <sz val="14"/>
        <color rgb="FF000080"/>
        <rFont val="Arial"/>
        <family val="2"/>
      </rPr>
      <t xml:space="preserve"> </t>
    </r>
  </si>
  <si>
    <r>
      <t xml:space="preserve">Domeniul de licenta </t>
    </r>
    <r>
      <rPr>
        <b/>
        <sz val="14"/>
        <color rgb="FF000080"/>
        <rFont val="Arial"/>
        <family val="2"/>
      </rPr>
      <t>(DL):</t>
    </r>
    <r>
      <rPr>
        <sz val="14"/>
        <color rgb="FF000080"/>
        <rFont val="Arial"/>
        <family val="2"/>
      </rPr>
      <t xml:space="preserve"> </t>
    </r>
  </si>
  <si>
    <r>
      <t xml:space="preserve">Specializarea </t>
    </r>
    <r>
      <rPr>
        <b/>
        <sz val="14"/>
        <color rgb="FF000080"/>
        <rFont val="Arial"/>
        <family val="2"/>
      </rPr>
      <t>(S):</t>
    </r>
    <r>
      <rPr>
        <sz val="14"/>
        <color rgb="FF000080"/>
        <rFont val="Arial"/>
        <family val="2"/>
      </rPr>
      <t xml:space="preserve"> </t>
    </r>
  </si>
  <si>
    <r>
      <t xml:space="preserve">Disciplină opţională împachetată 1 </t>
    </r>
    <r>
      <rPr>
        <b/>
        <sz val="14"/>
        <color rgb="FF000080"/>
        <rFont val="Arial"/>
        <family val="2"/>
      </rPr>
      <t>(P1)</t>
    </r>
    <r>
      <rPr>
        <sz val="14"/>
        <color rgb="FF000080"/>
        <rFont val="Arial"/>
        <family val="2"/>
      </rPr>
      <t xml:space="preserve">
Turbine si centrale eoliene, conducerea automatizata a CE. *</t>
    </r>
  </si>
  <si>
    <r>
      <t xml:space="preserve">Disciplină opţională împachetată 1 </t>
    </r>
    <r>
      <rPr>
        <b/>
        <sz val="14"/>
        <color rgb="FF000080"/>
        <rFont val="Arial"/>
        <family val="2"/>
      </rPr>
      <t>(P2)</t>
    </r>
    <r>
      <rPr>
        <sz val="14"/>
        <color rgb="FF000080"/>
        <rFont val="Arial"/>
        <family val="2"/>
      </rPr>
      <t xml:space="preserve">
Instalatii edilitare si echipamente pentru depoluarea apei si aerului, ventilatie si climatizare</t>
    </r>
  </si>
  <si>
    <r>
      <t xml:space="preserve">Disciplină opţională împachetată 2 </t>
    </r>
    <r>
      <rPr>
        <b/>
        <sz val="14"/>
        <color rgb="FF000080"/>
        <rFont val="Arial"/>
        <family val="2"/>
      </rPr>
      <t>(P2)</t>
    </r>
    <r>
      <rPr>
        <sz val="14"/>
        <color rgb="FF000080"/>
        <rFont val="Arial"/>
        <family val="2"/>
      </rPr>
      <t xml:space="preserve">
Strat limita si turbulenta</t>
    </r>
  </si>
  <si>
    <r>
      <t>Nota</t>
    </r>
    <r>
      <rPr>
        <sz val="12"/>
        <color rgb="FF000080"/>
        <rFont val="Arial"/>
        <family val="2"/>
      </rPr>
      <t xml:space="preserve">: Din fiecare dintre grupurile de </t>
    </r>
    <r>
      <rPr>
        <b/>
        <sz val="12"/>
        <color rgb="FF000080"/>
        <rFont val="Arial"/>
        <family val="2"/>
      </rPr>
      <t xml:space="preserve">Discipline opţionale </t>
    </r>
    <r>
      <rPr>
        <sz val="12"/>
        <color rgb="FF000080"/>
        <rFont val="Arial"/>
        <family val="2"/>
      </rPr>
      <t>se activează un număr de discipline  în funcţie de opţiunile studenţilor, de numărul studenţilor şi de acoperirea financiară.</t>
    </r>
  </si>
  <si>
    <r>
      <rPr>
        <b/>
        <sz val="11"/>
        <color rgb="FF000080"/>
        <rFont val="Arial"/>
        <family val="2"/>
      </rPr>
      <t>s</t>
    </r>
    <r>
      <rPr>
        <sz val="11"/>
        <color rgb="FF000080"/>
        <rFont val="Arial"/>
        <family val="2"/>
      </rPr>
      <t>=nr.ore seminar</t>
    </r>
  </si>
  <si>
    <r>
      <rPr>
        <b/>
        <sz val="11"/>
        <color rgb="FF000080"/>
        <rFont val="Arial"/>
        <family val="2"/>
      </rPr>
      <t>l</t>
    </r>
    <r>
      <rPr>
        <sz val="11"/>
        <color rgb="FF000080"/>
        <rFont val="Arial"/>
        <family val="2"/>
      </rPr>
      <t>=nr.ore laborator</t>
    </r>
  </si>
  <si>
    <r>
      <rPr>
        <b/>
        <sz val="11"/>
        <color rgb="FF000080"/>
        <rFont val="Arial"/>
        <family val="2"/>
      </rPr>
      <t>p</t>
    </r>
    <r>
      <rPr>
        <sz val="11"/>
        <color rgb="FF000080"/>
        <rFont val="Arial"/>
        <family val="2"/>
      </rPr>
      <t>=nr.ore proiect</t>
    </r>
  </si>
  <si>
    <r>
      <rPr>
        <b/>
        <sz val="11"/>
        <color rgb="FF000080"/>
        <rFont val="Arial"/>
        <family val="2"/>
      </rPr>
      <t>CF=</t>
    </r>
    <r>
      <rPr>
        <sz val="11"/>
        <color rgb="FF000080"/>
        <rFont val="Arial"/>
        <family val="2"/>
      </rPr>
      <t>categorie formativa careia ii apartine disciplina</t>
    </r>
  </si>
  <si>
    <r>
      <rPr>
        <b/>
        <sz val="11"/>
        <color rgb="FF000080"/>
        <rFont val="Arial"/>
        <family val="2"/>
      </rPr>
      <t>Cod</t>
    </r>
    <r>
      <rPr>
        <sz val="11"/>
        <color rgb="FF000080"/>
        <rFont val="Arial"/>
        <family val="2"/>
      </rPr>
      <t xml:space="preserve"> = cod disciplina</t>
    </r>
  </si>
  <si>
    <r>
      <rPr>
        <b/>
        <sz val="12"/>
        <color rgb="FF000080"/>
        <rFont val="Arial"/>
        <family val="2"/>
      </rPr>
      <t>CF</t>
    </r>
    <r>
      <rPr>
        <sz val="12"/>
        <color rgb="FF000080"/>
        <rFont val="Symbol"/>
        <family val="1"/>
        <charset val="2"/>
      </rPr>
      <t>Î</t>
    </r>
    <r>
      <rPr>
        <sz val="12"/>
        <color rgb="FF000080"/>
        <rFont val="Arial"/>
        <family val="2"/>
      </rPr>
      <t>{DC, DD, DF, DS}</t>
    </r>
  </si>
  <si>
    <r>
      <rPr>
        <b/>
        <sz val="11"/>
        <color rgb="FF000080"/>
        <rFont val="Arial"/>
        <family val="2"/>
      </rPr>
      <t xml:space="preserve">nc </t>
    </r>
    <r>
      <rPr>
        <sz val="11"/>
        <color rgb="FF000080"/>
        <rFont val="Arial"/>
        <family val="2"/>
      </rPr>
      <t>= nr.credite transferabile</t>
    </r>
  </si>
  <si>
    <r>
      <rPr>
        <b/>
        <sz val="12"/>
        <color rgb="FF000080"/>
        <rFont val="Arial"/>
        <family val="2"/>
      </rPr>
      <t>DC</t>
    </r>
    <r>
      <rPr>
        <sz val="12"/>
        <color rgb="FF000080"/>
        <rFont val="Arial"/>
        <family val="2"/>
      </rPr>
      <t xml:space="preserve"> - disciplina complementara</t>
    </r>
  </si>
  <si>
    <r>
      <rPr>
        <b/>
        <sz val="11"/>
        <color rgb="FF000080"/>
        <rFont val="Arial"/>
        <family val="2"/>
      </rPr>
      <t>FE</t>
    </r>
    <r>
      <rPr>
        <sz val="11"/>
        <color rgb="FF000080"/>
        <rFont val="Arial"/>
        <family val="2"/>
      </rPr>
      <t xml:space="preserve"> = forma de evaluare</t>
    </r>
  </si>
  <si>
    <r>
      <rPr>
        <b/>
        <sz val="12"/>
        <color rgb="FF000080"/>
        <rFont val="Arial"/>
        <family val="2"/>
      </rPr>
      <t>DD</t>
    </r>
    <r>
      <rPr>
        <sz val="12"/>
        <color rgb="FF000080"/>
        <rFont val="Arial"/>
        <family val="2"/>
      </rPr>
      <t xml:space="preserve"> - disciplina in domeniu</t>
    </r>
  </si>
  <si>
    <r>
      <t xml:space="preserve"> </t>
    </r>
    <r>
      <rPr>
        <b/>
        <sz val="11"/>
        <color rgb="FF000080"/>
        <rFont val="Arial"/>
        <family val="2"/>
      </rPr>
      <t>FE</t>
    </r>
    <r>
      <rPr>
        <sz val="11"/>
        <color rgb="FF000080"/>
        <rFont val="Arial"/>
        <family val="2"/>
      </rPr>
      <t xml:space="preserve"> </t>
    </r>
    <r>
      <rPr>
        <sz val="11"/>
        <color rgb="FF000080"/>
        <rFont val="Symbol"/>
        <family val="1"/>
        <charset val="2"/>
      </rPr>
      <t>Î</t>
    </r>
    <r>
      <rPr>
        <sz val="11"/>
        <color rgb="FF000080"/>
        <rFont val="Arial"/>
        <family val="2"/>
      </rPr>
      <t xml:space="preserve"> {E, D, C, P-E, P-D}</t>
    </r>
  </si>
  <si>
    <r>
      <rPr>
        <b/>
        <sz val="12"/>
        <color rgb="FF000080"/>
        <rFont val="Arial"/>
        <family val="2"/>
      </rPr>
      <t>DF</t>
    </r>
    <r>
      <rPr>
        <sz val="12"/>
        <color rgb="FF000080"/>
        <rFont val="Arial"/>
        <family val="2"/>
      </rPr>
      <t xml:space="preserve"> - disciplina fundamentala</t>
    </r>
  </si>
  <si>
    <r>
      <rPr>
        <b/>
        <sz val="11"/>
        <color rgb="FF000080"/>
        <rFont val="Arial"/>
        <family val="2"/>
      </rPr>
      <t>E</t>
    </r>
    <r>
      <rPr>
        <sz val="11"/>
        <color rgb="FF000080"/>
        <rFont val="Arial"/>
        <family val="2"/>
      </rPr>
      <t>=examen</t>
    </r>
  </si>
  <si>
    <r>
      <rPr>
        <b/>
        <sz val="12"/>
        <color rgb="FF000080"/>
        <rFont val="Arial"/>
        <family val="2"/>
      </rPr>
      <t>DS</t>
    </r>
    <r>
      <rPr>
        <sz val="12"/>
        <color rgb="FF000080"/>
        <rFont val="Arial"/>
        <family val="2"/>
      </rPr>
      <t xml:space="preserve"> - disciplina de specialitate</t>
    </r>
  </si>
  <si>
    <r>
      <rPr>
        <b/>
        <sz val="12"/>
        <color rgb="FF000080"/>
        <rFont val="Arial"/>
        <family val="2"/>
      </rPr>
      <t>f</t>
    </r>
    <r>
      <rPr>
        <sz val="12"/>
        <color rgb="FF000080"/>
        <rFont val="Arial"/>
        <family val="2"/>
      </rPr>
      <t xml:space="preserve"> - disciplina facultativa</t>
    </r>
  </si>
  <si>
    <r>
      <rPr>
        <b/>
        <sz val="11"/>
        <color rgb="FF000080"/>
        <rFont val="Arial"/>
        <family val="2"/>
      </rPr>
      <t>D</t>
    </r>
    <r>
      <rPr>
        <sz val="11"/>
        <color rgb="FF000080"/>
        <rFont val="Arial"/>
        <family val="2"/>
      </rPr>
      <t>=evaluare distribuita</t>
    </r>
  </si>
  <si>
    <r>
      <rPr>
        <b/>
        <sz val="11"/>
        <color rgb="FF000080"/>
        <rFont val="Arial"/>
        <family val="2"/>
      </rPr>
      <t>VPI</t>
    </r>
    <r>
      <rPr>
        <sz val="11"/>
        <color rgb="FF000080"/>
        <rFont val="Arial"/>
        <family val="2"/>
      </rPr>
      <t xml:space="preserve"> = volum de ore necesar pregatirii individuale</t>
    </r>
  </si>
  <si>
    <r>
      <rPr>
        <b/>
        <sz val="11"/>
        <color rgb="FF000080"/>
        <rFont val="Arial"/>
        <family val="2"/>
      </rPr>
      <t>C</t>
    </r>
    <r>
      <rPr>
        <sz val="11"/>
        <color rgb="FF000080"/>
        <rFont val="Arial"/>
        <family val="2"/>
      </rPr>
      <t xml:space="preserve">=colocviu </t>
    </r>
  </si>
  <si>
    <r>
      <rPr>
        <b/>
        <sz val="11"/>
        <color rgb="FF000080"/>
        <rFont val="Arial"/>
        <family val="2"/>
      </rPr>
      <t>P - E</t>
    </r>
    <r>
      <rPr>
        <sz val="11"/>
        <color rgb="FF000080"/>
        <rFont val="Arial"/>
        <family val="2"/>
      </rPr>
      <t xml:space="preserve"> - proiect autonom cu examinare ca si in cazul   disciplinelor cu examen</t>
    </r>
  </si>
  <si>
    <r>
      <rPr>
        <b/>
        <sz val="11"/>
        <color rgb="FF000080"/>
        <rFont val="Arial"/>
        <family val="2"/>
      </rPr>
      <t>P - D</t>
    </r>
    <r>
      <rPr>
        <sz val="11"/>
        <color rgb="FF000080"/>
        <rFont val="Arial"/>
        <family val="2"/>
      </rPr>
      <t xml:space="preserve"> - proiect autonom cu examinare ca si in cazul disciplinelor cu evaluare distribuita</t>
    </r>
  </si>
  <si>
    <r>
      <rPr>
        <b/>
        <sz val="11"/>
        <color rgb="FF000080"/>
        <rFont val="Arial"/>
        <family val="2"/>
      </rPr>
      <t>c</t>
    </r>
    <r>
      <rPr>
        <sz val="11"/>
        <color rgb="FF000080"/>
        <rFont val="Arial"/>
        <family val="2"/>
      </rPr>
      <t>=nr.ore curs/semestru</t>
    </r>
  </si>
  <si>
    <r>
      <rPr>
        <b/>
        <sz val="12"/>
        <color rgb="FF000080"/>
        <rFont val="Arial"/>
        <family val="2"/>
      </rPr>
      <t xml:space="preserve">Competențe profesionale corespunzătoare specializării:                                                                                                                                                                                                                                                                                                                                                                 </t>
    </r>
    <r>
      <rPr>
        <sz val="12"/>
        <color rgb="FF000080"/>
        <rFont val="Arial"/>
        <family val="2"/>
      </rPr>
      <t xml:space="preserve">C1. Identificarea, definirea, utilizarea noțiunilor din științele fundamentale specifice domeniului ingineriei.
C2. Utilizarea principiilor și instrumentelor grafice pentru descrierea și proiectarea sistemelor și proceselor mecanice
C3. Alegerea, instalarea, exploatarea și mentenanța sistemelor din domeniul ingineriei mecanice.
C4. Interpretarea și fundamentarea tehnică prin investigații teoretice și experimentale în scopul rezolvării de probleme tehnice din domeniul mașinilor și sistemelor hidraulice și pneumatice
C5. Aplicarea de metode analitice și simulări numerice în scopul rezolvării de probleme tehnice din domeniul mașinilor și sistemelor hidraulice și pneumatice
C6. Utilizarea științelor fundamentale și complementare în realizarea de demersuri teoretice specifice managementului integrat al calității din domeniul mașinilor și sistemelor hidraulice și pneumatice 
</t>
    </r>
    <r>
      <rPr>
        <b/>
        <sz val="12"/>
        <color rgb="FF000080"/>
        <rFont val="Arial"/>
        <family val="2"/>
      </rPr>
      <t xml:space="preserve">Competențe transversale corespunzătoare specializării:                                                                                                                                                                                                                                                                                                                                                                                                             </t>
    </r>
    <r>
      <rPr>
        <sz val="12"/>
        <color rgb="FF000080"/>
        <rFont val="Arial"/>
        <family val="2"/>
      </rPr>
      <t>CT1. Respectarea principiilor, normelor și valorilor codului de etică profesională prin abordarea unei strategii de muncă riguroasă, eficientă și responsabilă în rezolvarea problemelor și luarea deciziilor
CT2. Aplicarea tehnicilor de relaționare și muncă eficientă în echipa multidisciplinară, pe diverse paliere ierarhice, în cadrul colectivului de lucru-managementul de proiect specific
CT3. Utilizarea adecvată a metodelor și tehnicilor eficiente de învățare pe durata întregii vieți; utilizarea adecvată de informații și comunicarea orală și scrisă într-o limbă de circulație europeană.</t>
    </r>
  </si>
  <si>
    <t>L433.18.07.C1</t>
  </si>
  <si>
    <r>
      <t xml:space="preserve">Disciplină opţională împachetată 2 </t>
    </r>
    <r>
      <rPr>
        <b/>
        <sz val="14"/>
        <color rgb="FF000080"/>
        <rFont val="Arial"/>
        <family val="2"/>
      </rPr>
      <t>(P1)</t>
    </r>
    <r>
      <rPr>
        <sz val="14"/>
        <color rgb="FF000080"/>
        <rFont val="Arial"/>
        <family val="2"/>
      </rPr>
      <t xml:space="preserve">
Cavitația *</t>
    </r>
  </si>
  <si>
    <t>An universitar 2020 - 2021</t>
  </si>
  <si>
    <t>L433.20.06.S5-ij</t>
  </si>
  <si>
    <t>L433.20.06.S6-ij</t>
  </si>
  <si>
    <t>L433.20.06.S7-ij</t>
  </si>
  <si>
    <t>L433.20.06.D8</t>
  </si>
  <si>
    <t>L433.20.05.D8</t>
  </si>
  <si>
    <t>L433.20.07.S2-ij</t>
  </si>
  <si>
    <t>L433.20.07.S3-ij</t>
  </si>
  <si>
    <t>L433.20.07.S4-ij</t>
  </si>
  <si>
    <t>L433.20.07.S5-ij</t>
  </si>
  <si>
    <t>L433.20.07.S6-ij</t>
  </si>
  <si>
    <t>L433.20.07.S7-ij</t>
  </si>
  <si>
    <t>L433.20.08.C1</t>
  </si>
  <si>
    <t>L433.20.08.C2</t>
  </si>
  <si>
    <t>L433.20.08.S3-ij</t>
  </si>
  <si>
    <t>L433.20.08.S4-ij</t>
  </si>
  <si>
    <t>L433.20.08.S5-ij</t>
  </si>
  <si>
    <t>L433.20.08.S6</t>
  </si>
  <si>
    <t>L433.20.08.S7</t>
  </si>
  <si>
    <t>L433.20.06.S5-01</t>
  </si>
  <si>
    <t>L433.20.06.S5-02</t>
  </si>
  <si>
    <t>L433.20.06.S6-03</t>
  </si>
  <si>
    <t>L433.20.06.S6-04</t>
  </si>
  <si>
    <t>L433.20.06.S7-05</t>
  </si>
  <si>
    <t>L433.20.06.S7-06</t>
  </si>
  <si>
    <t>L433.20.07.S2-01</t>
  </si>
  <si>
    <t>L433.20.07.S2-02</t>
  </si>
  <si>
    <t>L433.20.07.S3-03</t>
  </si>
  <si>
    <t>L433.20.07.S3-04</t>
  </si>
  <si>
    <t>L433.20.07.S4-05</t>
  </si>
  <si>
    <t>L433.20.07.S4-06</t>
  </si>
  <si>
    <t>L433.20.07.S5-07</t>
  </si>
  <si>
    <t>L433.20.08.S3-01</t>
  </si>
  <si>
    <t>L433.20.08.S4-03</t>
  </si>
  <si>
    <t>L433.20.08.S3-02</t>
  </si>
  <si>
    <t>L433.20.08.S4-04</t>
  </si>
  <si>
    <t>L433.20.08.S5-05</t>
  </si>
  <si>
    <t>L433.20.08.S5-06</t>
  </si>
  <si>
    <t>L433.20.07.S5-08</t>
  </si>
  <si>
    <t>L433.20.07.S6-09</t>
  </si>
  <si>
    <t>L433.20.07.S6-10</t>
  </si>
  <si>
    <t>L433.20.07.S7-11</t>
  </si>
  <si>
    <t>L433.20.07.S7-12</t>
  </si>
  <si>
    <t>L433.20.05.f1</t>
  </si>
  <si>
    <t>L433.20.06.f1</t>
  </si>
  <si>
    <t>L433.20.06.f2</t>
  </si>
  <si>
    <t>L433.20.07.f1</t>
  </si>
  <si>
    <t>L433.20.08.f1</t>
  </si>
  <si>
    <t>L433.20.08.f2</t>
  </si>
  <si>
    <t>Conf.univ.dr.ing. Florin DRĂGAN</t>
  </si>
  <si>
    <t>(*) - discipline optionale activate in anul universitar 2020 / 2021</t>
  </si>
  <si>
    <t>Conf.univ.dr.ing.Eugen GHITA</t>
  </si>
  <si>
    <t>Conf.univ.dr.ing. Eugen GHITA</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</si>
</sst>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charset val="238"/>
    </font>
    <font>
      <b/>
      <sz val="12"/>
      <color rgb="FF000080"/>
      <name val="Arial"/>
      <family val="2"/>
    </font>
    <font>
      <b/>
      <sz val="14"/>
      <color rgb="FF000080"/>
      <name val="Arial"/>
      <family val="2"/>
    </font>
    <font>
      <sz val="12"/>
      <color rgb="FF000080"/>
      <name val="Arial"/>
      <family val="2"/>
    </font>
    <font>
      <sz val="14"/>
      <color rgb="FF000080"/>
      <name val="Arial"/>
      <family val="2"/>
    </font>
    <font>
      <sz val="14"/>
      <color rgb="FF000080"/>
      <name val="Verdana"/>
      <family val="2"/>
    </font>
    <font>
      <sz val="8"/>
      <color rgb="FF000080"/>
      <name val="Arial"/>
      <family val="2"/>
    </font>
    <font>
      <b/>
      <sz val="12"/>
      <color rgb="FF000080"/>
      <name val="Verdana"/>
      <family val="2"/>
    </font>
    <font>
      <sz val="10"/>
      <color rgb="FF000080"/>
      <name val="Arial"/>
      <family val="2"/>
    </font>
    <font>
      <sz val="12"/>
      <color rgb="FF000080"/>
      <name val="Microsoft Sans Serif"/>
      <family val="2"/>
    </font>
    <font>
      <sz val="9"/>
      <color rgb="FF000080"/>
      <name val="Arial"/>
      <family val="2"/>
    </font>
    <font>
      <strike/>
      <sz val="14"/>
      <color rgb="FF000080"/>
      <name val="Arial"/>
      <family val="2"/>
    </font>
    <font>
      <vertAlign val="superscript"/>
      <sz val="14"/>
      <color rgb="FF000080"/>
      <name val="Arial"/>
      <family val="2"/>
    </font>
    <font>
      <sz val="10"/>
      <color rgb="FF000080"/>
      <name val="Microsoft Sans Serif"/>
      <family val="2"/>
    </font>
    <font>
      <sz val="11"/>
      <color rgb="FF000080"/>
      <name val="Arial"/>
      <family val="2"/>
    </font>
    <font>
      <b/>
      <sz val="11"/>
      <color rgb="FF000080"/>
      <name val="Arial"/>
      <family val="2"/>
    </font>
    <font>
      <sz val="12"/>
      <color rgb="FF000080"/>
      <name val="Symbol"/>
      <family val="1"/>
      <charset val="2"/>
    </font>
    <font>
      <sz val="11"/>
      <color rgb="FF000080"/>
      <name val="Symbol"/>
      <family val="1"/>
      <charset val="2"/>
    </font>
    <font>
      <sz val="11"/>
      <color rgb="FF000080"/>
      <name val="Microsoft Sans Serif"/>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2"/>
      </right>
      <top style="double">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right style="medium">
        <color indexed="62"/>
      </right>
      <top/>
      <bottom style="medium">
        <color indexed="62"/>
      </bottom>
      <diagonal/>
    </border>
    <border>
      <left/>
      <right/>
      <top/>
      <bottom style="double">
        <color indexed="64"/>
      </bottom>
      <diagonal/>
    </border>
    <border>
      <left/>
      <right style="medium">
        <color indexed="62"/>
      </right>
      <top/>
      <bottom style="double">
        <color indexed="64"/>
      </bottom>
      <diagonal/>
    </border>
    <border>
      <left/>
      <right/>
      <top style="double">
        <color indexed="64"/>
      </top>
      <bottom style="double">
        <color indexed="64"/>
      </bottom>
      <diagonal/>
    </border>
    <border>
      <left/>
      <right style="medium">
        <color indexed="62"/>
      </right>
      <top style="double">
        <color indexed="64"/>
      </top>
      <bottom style="double">
        <color indexed="64"/>
      </bottom>
      <diagonal/>
    </border>
    <border>
      <left/>
      <right style="double">
        <color indexed="64"/>
      </right>
      <top/>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bottom/>
      <diagonal/>
    </border>
    <border>
      <left style="medium">
        <color indexed="56"/>
      </left>
      <right/>
      <top style="medium">
        <color indexed="56"/>
      </top>
      <bottom style="medium">
        <color indexed="56"/>
      </bottom>
      <diagonal/>
    </border>
    <border>
      <left/>
      <right/>
      <top style="medium">
        <color indexed="56"/>
      </top>
      <bottom style="medium">
        <color indexed="56"/>
      </bottom>
      <diagonal/>
    </border>
    <border>
      <left/>
      <right style="medium">
        <color indexed="56"/>
      </right>
      <top style="medium">
        <color indexed="56"/>
      </top>
      <bottom style="medium">
        <color indexed="56"/>
      </bottom>
      <diagonal/>
    </border>
  </borders>
  <cellStyleXfs count="1">
    <xf numFmtId="0" fontId="0" fillId="0" borderId="0"/>
  </cellStyleXfs>
  <cellXfs count="185">
    <xf numFmtId="0" fontId="0" fillId="0" borderId="0" xfId="0"/>
    <xf numFmtId="0" fontId="1" fillId="0" borderId="0" xfId="0" applyFont="1" applyFill="1"/>
    <xf numFmtId="0" fontId="2" fillId="0" borderId="0" xfId="0" applyFont="1" applyFill="1" applyAlignment="1"/>
    <xf numFmtId="0" fontId="1" fillId="0" borderId="0" xfId="0" applyFont="1" applyFill="1" applyAlignment="1"/>
    <xf numFmtId="0" fontId="3" fillId="0" borderId="0" xfId="0" applyFont="1" applyFill="1"/>
    <xf numFmtId="0" fontId="4" fillId="0" borderId="0" xfId="0" applyFont="1" applyFill="1" applyAlignment="1"/>
    <xf numFmtId="0" fontId="3" fillId="0" borderId="0" xfId="0" applyFont="1" applyFill="1" applyAlignment="1"/>
    <xf numFmtId="0" fontId="3" fillId="0" borderId="0" xfId="0" applyFont="1"/>
    <xf numFmtId="0" fontId="4" fillId="0" borderId="0" xfId="0" applyFont="1" applyFill="1"/>
    <xf numFmtId="0" fontId="5" fillId="0" borderId="0" xfId="0" applyFont="1" applyFill="1" applyAlignment="1"/>
    <xf numFmtId="0" fontId="5" fillId="0" borderId="0" xfId="0" applyFont="1" applyFill="1"/>
    <xf numFmtId="0" fontId="6" fillId="0" borderId="1" xfId="0" applyFont="1" applyFill="1" applyBorder="1" applyAlignment="1">
      <alignment horizontal="lef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7" fillId="2"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1" fillId="2" borderId="4" xfId="0" applyFont="1" applyFill="1" applyBorder="1" applyAlignment="1">
      <alignment horizontal="center" vertical="center"/>
    </xf>
    <xf numFmtId="49" fontId="1" fillId="2" borderId="4" xfId="0" applyNumberFormat="1" applyFont="1" applyFill="1" applyBorder="1" applyAlignment="1">
      <alignment horizontal="center" vertical="center"/>
    </xf>
    <xf numFmtId="0" fontId="3" fillId="0" borderId="0" xfId="0" applyFont="1" applyFill="1" applyAlignment="1">
      <alignment horizontal="left" vertical="center"/>
    </xf>
    <xf numFmtId="0" fontId="4" fillId="0" borderId="5" xfId="0" applyFont="1" applyFill="1" applyBorder="1" applyAlignment="1"/>
    <xf numFmtId="0" fontId="2" fillId="0" borderId="0" xfId="0" applyFont="1" applyFill="1" applyAlignment="1">
      <alignment horizont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0" xfId="0" applyFont="1"/>
    <xf numFmtId="0" fontId="8" fillId="0" borderId="10" xfId="0" applyFont="1" applyFill="1" applyBorder="1" applyAlignment="1">
      <alignment horizontal="center" vertical="center" wrapText="1"/>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6" xfId="0" applyFont="1" applyFill="1" applyBorder="1" applyAlignment="1">
      <alignment vertical="center"/>
    </xf>
    <xf numFmtId="0" fontId="4" fillId="0" borderId="11" xfId="0" applyFont="1" applyFill="1" applyBorder="1" applyAlignment="1">
      <alignment vertical="center"/>
    </xf>
    <xf numFmtId="0" fontId="4" fillId="0" borderId="17"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0" fontId="4" fillId="0" borderId="18" xfId="0" applyFont="1" applyFill="1" applyBorder="1" applyAlignment="1">
      <alignment vertical="center"/>
    </xf>
    <xf numFmtId="0" fontId="3" fillId="0" borderId="19" xfId="0" applyFont="1" applyBorder="1" applyAlignment="1"/>
    <xf numFmtId="0" fontId="3" fillId="0" borderId="0" xfId="0" applyFont="1" applyBorder="1"/>
    <xf numFmtId="0" fontId="3" fillId="0" borderId="0" xfId="0" applyFont="1" applyFill="1" applyBorder="1"/>
    <xf numFmtId="0" fontId="9" fillId="0" borderId="0" xfId="0" applyFont="1" applyFill="1" applyBorder="1"/>
    <xf numFmtId="0" fontId="9" fillId="0" borderId="0" xfId="0" applyFont="1" applyFill="1" applyBorder="1" applyAlignment="1">
      <alignment horizontal="left"/>
    </xf>
    <xf numFmtId="0" fontId="3" fillId="0" borderId="0" xfId="0" applyFont="1" applyFill="1" applyBorder="1" applyAlignment="1">
      <alignment horizontal="center" vertical="center" wrapText="1"/>
    </xf>
    <xf numFmtId="0" fontId="1" fillId="0" borderId="0" xfId="0" quotePrefix="1" applyFont="1" applyFill="1" applyBorder="1" applyAlignment="1">
      <alignment vertical="center" wrapText="1" shrinkToFit="1"/>
    </xf>
    <xf numFmtId="3" fontId="4" fillId="0" borderId="17" xfId="0" applyNumberFormat="1" applyFont="1" applyFill="1" applyBorder="1" applyAlignment="1">
      <alignment horizontal="center" vertical="center"/>
    </xf>
    <xf numFmtId="0" fontId="8" fillId="0" borderId="0" xfId="0" applyFont="1"/>
    <xf numFmtId="0" fontId="1" fillId="0" borderId="0" xfId="0" applyFont="1" applyFill="1" applyAlignment="1">
      <alignment horizontal="center"/>
    </xf>
    <xf numFmtId="0" fontId="10"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49" fontId="4" fillId="0" borderId="0" xfId="0" applyNumberFormat="1" applyFont="1" applyFill="1" applyBorder="1" applyAlignment="1">
      <alignment horizontal="center"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NumberFormat="1" applyFont="1" applyFill="1" applyBorder="1" applyAlignment="1">
      <alignment horizontal="center" vertical="center"/>
    </xf>
    <xf numFmtId="0" fontId="3" fillId="0" borderId="0" xfId="0" applyFont="1" applyBorder="1" applyAlignment="1"/>
    <xf numFmtId="0" fontId="3" fillId="0" borderId="0"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8" fillId="0" borderId="0" xfId="0" applyFont="1" applyFill="1" applyBorder="1"/>
    <xf numFmtId="0" fontId="13" fillId="0" borderId="0" xfId="0" applyFont="1" applyFill="1" applyBorder="1"/>
    <xf numFmtId="0" fontId="13" fillId="0" borderId="0" xfId="0" applyFont="1" applyFill="1" applyBorder="1" applyAlignment="1">
      <alignment horizontal="left"/>
    </xf>
    <xf numFmtId="0" fontId="1" fillId="0" borderId="20" xfId="0" applyFont="1" applyFill="1" applyBorder="1" applyAlignment="1">
      <alignment vertical="center"/>
    </xf>
    <xf numFmtId="0" fontId="3" fillId="0" borderId="21" xfId="0" applyFont="1" applyFill="1" applyBorder="1"/>
    <xf numFmtId="0" fontId="3" fillId="0" borderId="22" xfId="0" applyFont="1" applyFill="1" applyBorder="1"/>
    <xf numFmtId="0" fontId="1" fillId="0" borderId="21" xfId="0" applyFont="1" applyFill="1" applyBorder="1" applyAlignment="1">
      <alignment vertical="center"/>
    </xf>
    <xf numFmtId="0" fontId="14" fillId="0" borderId="21" xfId="0" applyFont="1" applyFill="1" applyBorder="1"/>
    <xf numFmtId="0" fontId="14" fillId="0" borderId="23" xfId="0" applyFont="1" applyFill="1" applyBorder="1"/>
    <xf numFmtId="0" fontId="1" fillId="0" borderId="24" xfId="0" applyFont="1" applyFill="1" applyBorder="1" applyAlignment="1"/>
    <xf numFmtId="0" fontId="14" fillId="0" borderId="0" xfId="0" applyFont="1" applyFill="1" applyBorder="1" applyAlignment="1">
      <alignment horizontal="left" vertical="center"/>
    </xf>
    <xf numFmtId="0" fontId="14" fillId="0" borderId="0" xfId="0" applyFont="1" applyFill="1" applyBorder="1"/>
    <xf numFmtId="0" fontId="14" fillId="0" borderId="25" xfId="0" applyFont="1" applyFill="1" applyBorder="1"/>
    <xf numFmtId="0" fontId="3" fillId="0" borderId="24" xfId="0" applyFont="1" applyFill="1" applyBorder="1" applyAlignment="1">
      <alignment vertical="center" wrapText="1"/>
    </xf>
    <xf numFmtId="0" fontId="3" fillId="0" borderId="1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4" fillId="0" borderId="0" xfId="0" applyFont="1" applyFill="1" applyBorder="1" applyAlignment="1">
      <alignment vertical="center"/>
    </xf>
    <xf numFmtId="0" fontId="3" fillId="0" borderId="25" xfId="0" applyFont="1" applyFill="1" applyBorder="1"/>
    <xf numFmtId="0" fontId="3" fillId="0" borderId="24"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0" xfId="0" quotePrefix="1" applyFont="1" applyFill="1" applyBorder="1" applyAlignment="1">
      <alignment horizontal="left" vertical="center" wrapText="1"/>
    </xf>
    <xf numFmtId="0" fontId="3" fillId="0" borderId="25" xfId="0" applyFont="1" applyFill="1" applyBorder="1" applyAlignment="1">
      <alignment horizontal="left" vertical="center"/>
    </xf>
    <xf numFmtId="0" fontId="3" fillId="0" borderId="25" xfId="0" quotePrefix="1" applyFont="1" applyFill="1" applyBorder="1" applyAlignment="1">
      <alignment horizontal="left" vertical="center" wrapText="1"/>
    </xf>
    <xf numFmtId="0" fontId="3" fillId="0" borderId="2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25" xfId="0" applyFont="1" applyFill="1" applyBorder="1" applyAlignment="1">
      <alignment vertical="center" wrapText="1"/>
    </xf>
    <xf numFmtId="0" fontId="14" fillId="0" borderId="0" xfId="0" quotePrefix="1" applyFont="1" applyFill="1" applyBorder="1" applyAlignment="1">
      <alignment horizontal="left" vertical="center" wrapText="1"/>
    </xf>
    <xf numFmtId="0" fontId="3" fillId="0" borderId="24" xfId="0" quotePrefix="1" applyFont="1" applyFill="1" applyBorder="1" applyAlignment="1">
      <alignment horizontal="left" vertical="center" wrapText="1"/>
    </xf>
    <xf numFmtId="0" fontId="14" fillId="0" borderId="0" xfId="0" quotePrefix="1" applyFont="1" applyFill="1" applyBorder="1" applyAlignment="1">
      <alignment vertical="center" wrapText="1"/>
    </xf>
    <xf numFmtId="0" fontId="3" fillId="0" borderId="0" xfId="0" applyFont="1" applyBorder="1" applyAlignment="1">
      <alignment horizontal="left" vertical="center"/>
    </xf>
    <xf numFmtId="0" fontId="3"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3" fillId="0" borderId="27"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5" xfId="0" applyFont="1" applyBorder="1"/>
    <xf numFmtId="0" fontId="3" fillId="0" borderId="30" xfId="0" applyFont="1" applyFill="1" applyBorder="1" applyAlignment="1">
      <alignment horizontal="left" vertical="center"/>
    </xf>
    <xf numFmtId="0" fontId="3" fillId="0" borderId="30" xfId="0" applyFont="1" applyBorder="1" applyAlignment="1">
      <alignment horizontal="left" vertical="center"/>
    </xf>
    <xf numFmtId="0" fontId="3" fillId="0" borderId="31" xfId="0" applyFont="1" applyFill="1" applyBorder="1" applyAlignment="1">
      <alignment horizontal="left" vertical="center"/>
    </xf>
    <xf numFmtId="0" fontId="3" fillId="0" borderId="0" xfId="0" applyFont="1" applyBorder="1" applyAlignment="1">
      <alignment horizontal="left" wrapText="1"/>
    </xf>
    <xf numFmtId="0" fontId="11" fillId="0" borderId="19"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2" fillId="0" borderId="27" xfId="0" applyFont="1" applyFill="1" applyBorder="1" applyAlignment="1">
      <alignment horizontal="center"/>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38" xfId="0"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43" xfId="0" applyNumberFormat="1" applyFont="1" applyFill="1" applyBorder="1" applyAlignment="1">
      <alignment horizontal="center" vertical="center" wrapText="1"/>
    </xf>
    <xf numFmtId="49" fontId="4" fillId="0" borderId="44" xfId="0" applyNumberFormat="1"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0" xfId="0" applyFont="1" applyFill="1" applyAlignment="1">
      <alignment horizontal="center" vertical="center"/>
    </xf>
    <xf numFmtId="0" fontId="2" fillId="0" borderId="27" xfId="0" applyFont="1" applyFill="1" applyBorder="1" applyAlignment="1">
      <alignment horizontal="center" vertical="center"/>
    </xf>
    <xf numFmtId="0" fontId="11" fillId="0" borderId="38" xfId="0" applyFont="1" applyFill="1" applyBorder="1" applyAlignment="1">
      <alignment horizontal="center" vertical="center" wrapText="1"/>
    </xf>
    <xf numFmtId="49" fontId="4" fillId="0" borderId="42" xfId="0" applyNumberFormat="1" applyFont="1" applyFill="1" applyBorder="1" applyAlignment="1">
      <alignment horizontal="center" vertical="top" wrapText="1"/>
    </xf>
    <xf numFmtId="49" fontId="4" fillId="0" borderId="44" xfId="0" applyNumberFormat="1" applyFont="1" applyFill="1" applyBorder="1" applyAlignment="1">
      <alignment horizontal="center" vertical="top"/>
    </xf>
    <xf numFmtId="0" fontId="4" fillId="0" borderId="15" xfId="0" applyFont="1" applyFill="1" applyBorder="1" applyAlignment="1">
      <alignment horizontal="center" vertical="center"/>
    </xf>
    <xf numFmtId="0" fontId="4" fillId="0" borderId="1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1" fontId="2" fillId="0" borderId="12" xfId="0" applyNumberFormat="1" applyFont="1" applyFill="1" applyBorder="1" applyAlignment="1">
      <alignment horizontal="center" vertical="center"/>
    </xf>
    <xf numFmtId="1" fontId="2" fillId="0" borderId="16" xfId="0" applyNumberFormat="1" applyFont="1" applyFill="1" applyBorder="1" applyAlignment="1">
      <alignment horizontal="center" vertical="center"/>
    </xf>
    <xf numFmtId="0" fontId="3" fillId="0" borderId="0" xfId="0" applyFont="1" applyFill="1" applyAlignment="1">
      <alignment horizontal="center"/>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4" fillId="3" borderId="3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27" xfId="0" applyFont="1" applyBorder="1" applyAlignment="1">
      <alignment horizontal="center"/>
    </xf>
    <xf numFmtId="0" fontId="1" fillId="0" borderId="46" xfId="0" quotePrefix="1" applyFont="1" applyFill="1" applyBorder="1" applyAlignment="1">
      <alignment horizontal="center" vertical="center" wrapText="1" shrinkToFit="1"/>
    </xf>
    <xf numFmtId="0" fontId="1" fillId="0" borderId="47" xfId="0" quotePrefix="1" applyFont="1" applyFill="1" applyBorder="1" applyAlignment="1">
      <alignment horizontal="center" vertical="center" wrapText="1" shrinkToFit="1"/>
    </xf>
    <xf numFmtId="0" fontId="1" fillId="0" borderId="48" xfId="0" quotePrefix="1" applyFont="1" applyFill="1" applyBorder="1" applyAlignment="1">
      <alignment horizontal="center" vertical="center" wrapText="1" shrinkToFit="1"/>
    </xf>
    <xf numFmtId="0" fontId="18" fillId="0" borderId="29" xfId="0" applyFont="1" applyFill="1" applyBorder="1" applyAlignment="1">
      <alignment horizontal="center"/>
    </xf>
    <xf numFmtId="0" fontId="18" fillId="0" borderId="30" xfId="0" applyFont="1" applyFill="1" applyBorder="1" applyAlignment="1">
      <alignment horizontal="center"/>
    </xf>
    <xf numFmtId="0" fontId="14" fillId="0" borderId="0" xfId="0" applyFont="1" applyFill="1" applyBorder="1" applyAlignment="1">
      <alignment horizontal="left" vertical="center" wrapText="1"/>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4" fillId="0" borderId="36" xfId="0" applyFont="1" applyFill="1" applyBorder="1" applyAlignment="1">
      <alignment horizontal="left" vertical="center" wrapText="1"/>
    </xf>
    <xf numFmtId="0" fontId="3" fillId="0" borderId="2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14" fillId="0" borderId="0" xfId="0" quotePrefix="1" applyFont="1" applyFill="1" applyBorder="1" applyAlignment="1">
      <alignment horizontal="left" vertical="center" wrapText="1"/>
    </xf>
    <xf numFmtId="0" fontId="14" fillId="0" borderId="25"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36</xdr:col>
      <xdr:colOff>104775</xdr:colOff>
      <xdr:row>0</xdr:row>
      <xdr:rowOff>0</xdr:rowOff>
    </xdr:from>
    <xdr:to>
      <xdr:col>43</xdr:col>
      <xdr:colOff>200025</xdr:colOff>
      <xdr:row>4</xdr:row>
      <xdr:rowOff>76200</xdr:rowOff>
    </xdr:to>
    <xdr:pic>
      <xdr:nvPicPr>
        <xdr:cNvPr id="1149" name="Picture 1">
          <a:extLst>
            <a:ext uri="{FF2B5EF4-FFF2-40B4-BE49-F238E27FC236}">
              <a16:creationId xmlns="" xmlns:a16="http://schemas.microsoft.com/office/drawing/2014/main" id="{87F738DC-632B-47D9-8BB0-0CF9C1D16A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44700" y="0"/>
          <a:ext cx="28575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65"/>
  <sheetViews>
    <sheetView tabSelected="1" view="pageBreakPreview" topLeftCell="H130" zoomScale="80" zoomScaleNormal="80" zoomScaleSheetLayoutView="80" workbookViewId="0">
      <selection activeCell="AL99" sqref="AL99:AR99"/>
    </sheetView>
  </sheetViews>
  <sheetFormatPr defaultRowHeight="12.75" x14ac:dyDescent="0.2"/>
  <cols>
    <col min="1" max="1" width="9.42578125" style="46" customWidth="1"/>
    <col min="2" max="2" width="10.140625" style="46" customWidth="1"/>
    <col min="3" max="3" width="8.7109375" style="46" customWidth="1"/>
    <col min="4" max="4" width="8" style="46" customWidth="1"/>
    <col min="5" max="5" width="4.28515625" style="46" customWidth="1"/>
    <col min="6" max="6" width="8.140625" style="46" customWidth="1"/>
    <col min="7" max="7" width="10.28515625" style="46" customWidth="1"/>
    <col min="8" max="8" width="8.5703125" style="46" customWidth="1"/>
    <col min="9" max="9" width="6.42578125" style="46" customWidth="1"/>
    <col min="10" max="10" width="5.28515625" style="46" customWidth="1"/>
    <col min="11" max="11" width="5" style="46" customWidth="1"/>
    <col min="12" max="12" width="7.140625" style="46" customWidth="1"/>
    <col min="13" max="14" width="5.7109375" style="46" customWidth="1"/>
    <col min="15" max="15" width="10.28515625" style="46" customWidth="1"/>
    <col min="16" max="16" width="4.28515625" style="46" customWidth="1"/>
    <col min="17" max="17" width="5.7109375" style="46" customWidth="1"/>
    <col min="18" max="21" width="4.28515625" style="46" customWidth="1"/>
    <col min="22" max="22" width="5.140625" style="46" customWidth="1"/>
    <col min="23" max="25" width="5.7109375" style="46" customWidth="1"/>
    <col min="26" max="26" width="13.28515625" style="46" customWidth="1"/>
    <col min="27" max="27" width="4.28515625" style="46" customWidth="1"/>
    <col min="28" max="28" width="6" style="46" customWidth="1"/>
    <col min="29" max="32" width="4.28515625" style="46" customWidth="1"/>
    <col min="33" max="33" width="5.5703125" style="46" customWidth="1"/>
    <col min="34" max="34" width="8" style="46" customWidth="1"/>
    <col min="35" max="36" width="5.7109375" style="46" customWidth="1"/>
    <col min="37" max="37" width="14.140625" style="46" customWidth="1"/>
    <col min="38" max="38" width="4.28515625" style="46" customWidth="1"/>
    <col min="39" max="39" width="5.85546875" style="46" customWidth="1"/>
    <col min="40" max="43" width="4.28515625" style="46" customWidth="1"/>
    <col min="44" max="44" width="5.7109375" style="46" customWidth="1"/>
    <col min="45" max="45" width="8" style="46" customWidth="1"/>
    <col min="46" max="16384" width="9.140625" style="46"/>
  </cols>
  <sheetData>
    <row r="1" spans="1:45" s="4" customFormat="1" ht="18" x14ac:dyDescent="0.25">
      <c r="A1" s="2" t="s">
        <v>0</v>
      </c>
      <c r="B1" s="3"/>
      <c r="C1" s="3"/>
      <c r="D1" s="3"/>
      <c r="E1" s="3"/>
      <c r="F1" s="3"/>
      <c r="G1" s="3"/>
      <c r="H1" s="3"/>
      <c r="I1" s="3"/>
      <c r="J1" s="3"/>
      <c r="K1" s="3"/>
      <c r="L1" s="3"/>
      <c r="M1" s="3"/>
      <c r="N1" s="3"/>
      <c r="O1" s="3"/>
      <c r="P1" s="3"/>
      <c r="Q1" s="3"/>
      <c r="R1" s="3"/>
      <c r="S1" s="3"/>
      <c r="T1" s="3"/>
      <c r="U1" s="3"/>
      <c r="V1" s="3"/>
      <c r="W1" s="3"/>
    </row>
    <row r="2" spans="1:45" s="4" customFormat="1" ht="18" x14ac:dyDescent="0.25">
      <c r="A2" s="5" t="s">
        <v>1</v>
      </c>
      <c r="B2" s="6"/>
      <c r="C2" s="6" t="s">
        <v>2</v>
      </c>
      <c r="D2" s="6"/>
      <c r="E2" s="6"/>
      <c r="F2" s="6"/>
      <c r="G2" s="6"/>
      <c r="H2" s="6"/>
      <c r="I2" s="6"/>
      <c r="J2" s="6"/>
      <c r="K2" s="6"/>
      <c r="L2" s="6"/>
      <c r="M2" s="6"/>
      <c r="N2" s="6"/>
      <c r="O2" s="6"/>
      <c r="P2" s="6"/>
      <c r="Q2" s="6"/>
      <c r="R2" s="6"/>
      <c r="S2" s="6"/>
      <c r="T2" s="6"/>
      <c r="U2" s="6"/>
      <c r="V2" s="6"/>
      <c r="W2" s="6"/>
    </row>
    <row r="3" spans="1:45" s="4" customFormat="1" ht="15.75" x14ac:dyDescent="0.25">
      <c r="A3" s="3"/>
    </row>
    <row r="4" spans="1:45" s="8" customFormat="1" ht="18" x14ac:dyDescent="0.25">
      <c r="A4" s="5" t="s">
        <v>139</v>
      </c>
      <c r="B4" s="5"/>
      <c r="C4" s="5"/>
      <c r="D4" s="5"/>
      <c r="E4" s="5"/>
      <c r="F4" s="5" t="s">
        <v>3</v>
      </c>
      <c r="H4" s="5"/>
      <c r="I4" s="5"/>
      <c r="K4" s="5"/>
      <c r="L4" s="5"/>
      <c r="M4" s="5"/>
      <c r="N4" s="5"/>
      <c r="O4" s="5"/>
      <c r="P4" s="5"/>
      <c r="Q4" s="5"/>
      <c r="R4" s="5"/>
      <c r="S4" s="5"/>
      <c r="T4" s="5"/>
      <c r="U4" s="5"/>
      <c r="V4" s="5"/>
      <c r="W4" s="5"/>
    </row>
    <row r="5" spans="1:45" s="8" customFormat="1" ht="18" x14ac:dyDescent="0.25">
      <c r="A5" s="5" t="s">
        <v>140</v>
      </c>
      <c r="B5" s="5"/>
      <c r="C5" s="5"/>
      <c r="D5" s="5"/>
      <c r="E5" s="5"/>
      <c r="F5" s="5" t="s">
        <v>4</v>
      </c>
      <c r="H5" s="5"/>
      <c r="I5" s="5"/>
      <c r="J5" s="5"/>
      <c r="K5" s="5"/>
      <c r="L5" s="5"/>
      <c r="M5" s="5"/>
      <c r="N5" s="5"/>
      <c r="O5" s="5"/>
      <c r="P5" s="5"/>
      <c r="Q5" s="5"/>
      <c r="R5" s="5"/>
      <c r="S5" s="5"/>
      <c r="T5" s="5"/>
      <c r="U5" s="5"/>
      <c r="V5" s="5"/>
      <c r="W5" s="5"/>
    </row>
    <row r="6" spans="1:45" s="10" customFormat="1" ht="18" x14ac:dyDescent="0.25">
      <c r="A6" s="5" t="s">
        <v>141</v>
      </c>
      <c r="B6" s="9"/>
      <c r="C6" s="9"/>
      <c r="D6" s="9"/>
      <c r="E6" s="9"/>
      <c r="F6" s="9" t="s">
        <v>5</v>
      </c>
      <c r="H6" s="9"/>
      <c r="I6" s="9"/>
      <c r="J6" s="9"/>
      <c r="K6" s="9"/>
      <c r="L6" s="9"/>
      <c r="M6" s="9"/>
      <c r="N6" s="9"/>
      <c r="O6" s="9"/>
      <c r="P6" s="9"/>
      <c r="Q6" s="9"/>
      <c r="R6" s="9"/>
      <c r="S6" s="9"/>
      <c r="T6" s="9"/>
      <c r="U6" s="9"/>
      <c r="V6" s="9"/>
      <c r="W6" s="9"/>
    </row>
    <row r="7" spans="1:45" s="10" customFormat="1" ht="18" x14ac:dyDescent="0.25">
      <c r="A7" s="5" t="s">
        <v>142</v>
      </c>
      <c r="B7" s="9"/>
      <c r="C7" s="9"/>
      <c r="D7" s="9"/>
      <c r="F7" s="9" t="s">
        <v>6</v>
      </c>
      <c r="H7" s="9"/>
      <c r="I7" s="9"/>
      <c r="J7" s="9"/>
      <c r="K7" s="9"/>
      <c r="L7" s="9"/>
      <c r="M7" s="9"/>
      <c r="N7" s="9"/>
      <c r="O7" s="9"/>
      <c r="P7" s="9"/>
      <c r="Q7" s="9"/>
      <c r="R7" s="9"/>
      <c r="S7" s="9"/>
      <c r="T7" s="9"/>
      <c r="U7" s="9"/>
      <c r="V7" s="9"/>
      <c r="W7" s="9"/>
    </row>
    <row r="8" spans="1:45" s="4" customFormat="1" ht="15.75" x14ac:dyDescent="0.25">
      <c r="A8" s="3"/>
    </row>
    <row r="9" spans="1:45" s="4" customFormat="1" ht="15" x14ac:dyDescent="0.2">
      <c r="A9" s="11" t="s">
        <v>7</v>
      </c>
      <c r="B9" s="12" t="s">
        <v>8</v>
      </c>
      <c r="C9" s="12" t="s">
        <v>9</v>
      </c>
      <c r="D9" s="13" t="s">
        <v>10</v>
      </c>
      <c r="F9" s="14" t="s">
        <v>11</v>
      </c>
      <c r="G9" s="14" t="s">
        <v>12</v>
      </c>
      <c r="H9" s="14" t="s">
        <v>13</v>
      </c>
    </row>
    <row r="10" spans="1:45" s="4" customFormat="1" ht="15.75" x14ac:dyDescent="0.2">
      <c r="A10" s="15">
        <v>20</v>
      </c>
      <c r="B10" s="15">
        <v>70</v>
      </c>
      <c r="C10" s="15">
        <v>180</v>
      </c>
      <c r="D10" s="15">
        <v>20</v>
      </c>
      <c r="F10" s="16" t="s">
        <v>14</v>
      </c>
      <c r="G10" s="17" t="s">
        <v>15</v>
      </c>
      <c r="H10" s="16">
        <v>20</v>
      </c>
    </row>
    <row r="11" spans="1:45" s="4" customFormat="1" ht="15.75" x14ac:dyDescent="0.25">
      <c r="A11" s="3"/>
    </row>
    <row r="12" spans="1:45" s="18" customFormat="1" ht="18" x14ac:dyDescent="0.2">
      <c r="A12" s="130" t="s">
        <v>16</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row>
    <row r="13" spans="1:45" s="4" customFormat="1" ht="18.75" thickBot="1" x14ac:dyDescent="0.25">
      <c r="A13" s="130" t="s">
        <v>171</v>
      </c>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row>
    <row r="14" spans="1:45" s="8" customFormat="1" ht="19.5" thickTop="1" thickBot="1" x14ac:dyDescent="0.3">
      <c r="B14" s="131" t="s">
        <v>17</v>
      </c>
      <c r="C14" s="131"/>
      <c r="D14" s="131"/>
      <c r="E14" s="131"/>
      <c r="F14" s="131"/>
      <c r="G14" s="131"/>
      <c r="H14" s="131"/>
      <c r="I14" s="131"/>
      <c r="J14" s="131"/>
      <c r="K14" s="131"/>
      <c r="L14" s="131"/>
      <c r="M14" s="131"/>
      <c r="N14" s="131"/>
      <c r="O14" s="131"/>
      <c r="P14" s="131"/>
      <c r="Q14" s="131"/>
      <c r="R14" s="131"/>
      <c r="S14" s="131"/>
      <c r="T14" s="131"/>
      <c r="U14" s="131"/>
      <c r="V14" s="131"/>
      <c r="W14" s="131"/>
      <c r="X14" s="131" t="s">
        <v>18</v>
      </c>
      <c r="Y14" s="131"/>
      <c r="Z14" s="131"/>
      <c r="AA14" s="131"/>
      <c r="AB14" s="131"/>
      <c r="AC14" s="131"/>
      <c r="AD14" s="131"/>
      <c r="AE14" s="131"/>
      <c r="AF14" s="131"/>
      <c r="AG14" s="131"/>
      <c r="AH14" s="131"/>
      <c r="AI14" s="131"/>
      <c r="AJ14" s="131"/>
      <c r="AK14" s="131"/>
      <c r="AL14" s="131"/>
      <c r="AM14" s="131"/>
      <c r="AN14" s="131"/>
      <c r="AO14" s="131"/>
      <c r="AP14" s="131"/>
      <c r="AQ14" s="131"/>
      <c r="AR14" s="131"/>
      <c r="AS14" s="131"/>
    </row>
    <row r="15" spans="1:45" s="8" customFormat="1" ht="19.5" thickTop="1" thickBot="1" x14ac:dyDescent="0.3">
      <c r="A15" s="19"/>
      <c r="B15" s="127" t="s">
        <v>19</v>
      </c>
      <c r="C15" s="128"/>
      <c r="D15" s="128"/>
      <c r="E15" s="128"/>
      <c r="F15" s="128"/>
      <c r="G15" s="128"/>
      <c r="H15" s="128"/>
      <c r="I15" s="128"/>
      <c r="J15" s="128"/>
      <c r="K15" s="128"/>
      <c r="L15" s="129"/>
      <c r="M15" s="128" t="s">
        <v>20</v>
      </c>
      <c r="N15" s="128"/>
      <c r="O15" s="128"/>
      <c r="P15" s="128"/>
      <c r="Q15" s="128"/>
      <c r="R15" s="128"/>
      <c r="S15" s="128"/>
      <c r="T15" s="128"/>
      <c r="U15" s="128"/>
      <c r="V15" s="128"/>
      <c r="W15" s="129"/>
      <c r="X15" s="127" t="s">
        <v>21</v>
      </c>
      <c r="Y15" s="128"/>
      <c r="Z15" s="128"/>
      <c r="AA15" s="128"/>
      <c r="AB15" s="128"/>
      <c r="AC15" s="128"/>
      <c r="AD15" s="128"/>
      <c r="AE15" s="128"/>
      <c r="AF15" s="128"/>
      <c r="AG15" s="128"/>
      <c r="AH15" s="129"/>
      <c r="AI15" s="128" t="s">
        <v>22</v>
      </c>
      <c r="AJ15" s="128"/>
      <c r="AK15" s="128"/>
      <c r="AL15" s="128"/>
      <c r="AM15" s="128"/>
      <c r="AN15" s="128"/>
      <c r="AO15" s="128"/>
      <c r="AP15" s="128"/>
      <c r="AQ15" s="128"/>
      <c r="AR15" s="128"/>
      <c r="AS15" s="129"/>
    </row>
    <row r="16" spans="1:45" s="20" customFormat="1" ht="20.100000000000001" customHeight="1" thickTop="1" x14ac:dyDescent="0.25">
      <c r="A16" s="121" t="s">
        <v>23</v>
      </c>
      <c r="B16" s="115" t="s">
        <v>24</v>
      </c>
      <c r="C16" s="116"/>
      <c r="D16" s="116"/>
      <c r="E16" s="116"/>
      <c r="F16" s="116"/>
      <c r="G16" s="116"/>
      <c r="H16" s="116"/>
      <c r="I16" s="116"/>
      <c r="J16" s="116"/>
      <c r="K16" s="116"/>
      <c r="L16" s="117"/>
      <c r="M16" s="107" t="s">
        <v>25</v>
      </c>
      <c r="N16" s="107"/>
      <c r="O16" s="107"/>
      <c r="P16" s="107"/>
      <c r="Q16" s="107"/>
      <c r="R16" s="107"/>
      <c r="S16" s="107"/>
      <c r="T16" s="107"/>
      <c r="U16" s="107"/>
      <c r="V16" s="107"/>
      <c r="W16" s="108"/>
      <c r="X16" s="115" t="s">
        <v>26</v>
      </c>
      <c r="Y16" s="116"/>
      <c r="Z16" s="116"/>
      <c r="AA16" s="116"/>
      <c r="AB16" s="116"/>
      <c r="AC16" s="116"/>
      <c r="AD16" s="116"/>
      <c r="AE16" s="116"/>
      <c r="AF16" s="116"/>
      <c r="AG16" s="116"/>
      <c r="AH16" s="117"/>
      <c r="AI16" s="107" t="s">
        <v>27</v>
      </c>
      <c r="AJ16" s="107"/>
      <c r="AK16" s="107"/>
      <c r="AL16" s="107"/>
      <c r="AM16" s="107"/>
      <c r="AN16" s="107"/>
      <c r="AO16" s="107"/>
      <c r="AP16" s="107"/>
      <c r="AQ16" s="107"/>
      <c r="AR16" s="107"/>
      <c r="AS16" s="108"/>
    </row>
    <row r="17" spans="1:45" s="20" customFormat="1" ht="20.100000000000001" customHeight="1" x14ac:dyDescent="0.25">
      <c r="A17" s="121"/>
      <c r="B17" s="118"/>
      <c r="C17" s="109"/>
      <c r="D17" s="109"/>
      <c r="E17" s="109"/>
      <c r="F17" s="109"/>
      <c r="G17" s="109"/>
      <c r="H17" s="109"/>
      <c r="I17" s="109"/>
      <c r="J17" s="109"/>
      <c r="K17" s="109"/>
      <c r="L17" s="110"/>
      <c r="M17" s="109"/>
      <c r="N17" s="109"/>
      <c r="O17" s="109"/>
      <c r="P17" s="109"/>
      <c r="Q17" s="109"/>
      <c r="R17" s="109"/>
      <c r="S17" s="109"/>
      <c r="T17" s="109"/>
      <c r="U17" s="109"/>
      <c r="V17" s="109"/>
      <c r="W17" s="110"/>
      <c r="X17" s="118"/>
      <c r="Y17" s="109"/>
      <c r="Z17" s="109"/>
      <c r="AA17" s="109"/>
      <c r="AB17" s="109"/>
      <c r="AC17" s="109"/>
      <c r="AD17" s="109"/>
      <c r="AE17" s="109"/>
      <c r="AF17" s="109"/>
      <c r="AG17" s="109"/>
      <c r="AH17" s="110"/>
      <c r="AI17" s="109"/>
      <c r="AJ17" s="109"/>
      <c r="AK17" s="109"/>
      <c r="AL17" s="109"/>
      <c r="AM17" s="109"/>
      <c r="AN17" s="109"/>
      <c r="AO17" s="109"/>
      <c r="AP17" s="109"/>
      <c r="AQ17" s="109"/>
      <c r="AR17" s="109"/>
      <c r="AS17" s="110"/>
    </row>
    <row r="18" spans="1:45" s="26" customFormat="1" ht="20.100000000000001" customHeight="1" thickBot="1" x14ac:dyDescent="0.3">
      <c r="A18" s="122"/>
      <c r="B18" s="112" t="str">
        <f>IF(L18&lt;&gt;"",CONCATENATE($F$10,$G$10,".",$H$10,".","0",RIGHT($B$15,1),".",RIGHT(K18,1),$A16),"")</f>
        <v>L433.20.05.D1</v>
      </c>
      <c r="C18" s="113"/>
      <c r="D18" s="114"/>
      <c r="E18" s="56">
        <v>5</v>
      </c>
      <c r="F18" s="21" t="s">
        <v>28</v>
      </c>
      <c r="G18" s="22">
        <v>42</v>
      </c>
      <c r="H18" s="23">
        <v>0</v>
      </c>
      <c r="I18" s="23">
        <v>28</v>
      </c>
      <c r="J18" s="24">
        <v>0</v>
      </c>
      <c r="K18" s="25" t="s">
        <v>29</v>
      </c>
      <c r="L18" s="57">
        <v>75</v>
      </c>
      <c r="M18" s="112" t="str">
        <f>IF(W18&lt;&gt;"",CONCATENATE($F$10,$G$10,".",$H$10,".","0",RIGHT($M$15,1),".",RIGHT(V18,1),$A16),"")</f>
        <v>L433.20.06.D1</v>
      </c>
      <c r="N18" s="113"/>
      <c r="O18" s="114"/>
      <c r="P18" s="56">
        <v>5</v>
      </c>
      <c r="Q18" s="21" t="s">
        <v>28</v>
      </c>
      <c r="R18" s="22">
        <v>28</v>
      </c>
      <c r="S18" s="23">
        <v>0</v>
      </c>
      <c r="T18" s="23">
        <v>14</v>
      </c>
      <c r="U18" s="24">
        <v>28</v>
      </c>
      <c r="V18" s="25" t="s">
        <v>29</v>
      </c>
      <c r="W18" s="57">
        <v>75</v>
      </c>
      <c r="X18" s="112" t="s">
        <v>169</v>
      </c>
      <c r="Y18" s="113"/>
      <c r="Z18" s="114"/>
      <c r="AA18" s="56">
        <v>2</v>
      </c>
      <c r="AB18" s="21" t="s">
        <v>30</v>
      </c>
      <c r="AC18" s="22">
        <v>14</v>
      </c>
      <c r="AD18" s="23">
        <v>14</v>
      </c>
      <c r="AE18" s="23">
        <v>0</v>
      </c>
      <c r="AF18" s="24">
        <v>0</v>
      </c>
      <c r="AG18" s="21" t="s">
        <v>31</v>
      </c>
      <c r="AH18" s="57">
        <v>30</v>
      </c>
      <c r="AI18" s="112" t="s">
        <v>183</v>
      </c>
      <c r="AJ18" s="113"/>
      <c r="AK18" s="114"/>
      <c r="AL18" s="56">
        <v>2</v>
      </c>
      <c r="AM18" s="21" t="s">
        <v>28</v>
      </c>
      <c r="AN18" s="22">
        <v>14</v>
      </c>
      <c r="AO18" s="23">
        <v>14</v>
      </c>
      <c r="AP18" s="23">
        <v>0</v>
      </c>
      <c r="AQ18" s="24">
        <v>0</v>
      </c>
      <c r="AR18" s="25" t="s">
        <v>31</v>
      </c>
      <c r="AS18" s="57">
        <v>30</v>
      </c>
    </row>
    <row r="19" spans="1:45" s="26" customFormat="1" ht="20.100000000000001" customHeight="1" thickTop="1" x14ac:dyDescent="0.25">
      <c r="A19" s="120" t="s">
        <v>32</v>
      </c>
      <c r="B19" s="119" t="s">
        <v>33</v>
      </c>
      <c r="C19" s="107"/>
      <c r="D19" s="107"/>
      <c r="E19" s="107"/>
      <c r="F19" s="107"/>
      <c r="G19" s="107"/>
      <c r="H19" s="107"/>
      <c r="I19" s="107"/>
      <c r="J19" s="107"/>
      <c r="K19" s="107"/>
      <c r="L19" s="108"/>
      <c r="M19" s="107" t="s">
        <v>34</v>
      </c>
      <c r="N19" s="107"/>
      <c r="O19" s="107"/>
      <c r="P19" s="107"/>
      <c r="Q19" s="107"/>
      <c r="R19" s="107"/>
      <c r="S19" s="107"/>
      <c r="T19" s="107"/>
      <c r="U19" s="107"/>
      <c r="V19" s="107"/>
      <c r="W19" s="108"/>
      <c r="X19" s="119" t="s">
        <v>35</v>
      </c>
      <c r="Y19" s="107"/>
      <c r="Z19" s="107"/>
      <c r="AA19" s="107"/>
      <c r="AB19" s="107"/>
      <c r="AC19" s="107"/>
      <c r="AD19" s="107"/>
      <c r="AE19" s="107"/>
      <c r="AF19" s="107"/>
      <c r="AG19" s="107"/>
      <c r="AH19" s="108"/>
      <c r="AI19" s="107" t="s">
        <v>36</v>
      </c>
      <c r="AJ19" s="107"/>
      <c r="AK19" s="107"/>
      <c r="AL19" s="107"/>
      <c r="AM19" s="107"/>
      <c r="AN19" s="107"/>
      <c r="AO19" s="107"/>
      <c r="AP19" s="107"/>
      <c r="AQ19" s="107"/>
      <c r="AR19" s="107"/>
      <c r="AS19" s="108"/>
    </row>
    <row r="20" spans="1:45" s="26" customFormat="1" ht="20.100000000000001" customHeight="1" x14ac:dyDescent="0.25">
      <c r="A20" s="121"/>
      <c r="B20" s="118"/>
      <c r="C20" s="109"/>
      <c r="D20" s="109"/>
      <c r="E20" s="109"/>
      <c r="F20" s="109"/>
      <c r="G20" s="109"/>
      <c r="H20" s="109"/>
      <c r="I20" s="109"/>
      <c r="J20" s="109"/>
      <c r="K20" s="109"/>
      <c r="L20" s="110"/>
      <c r="M20" s="109"/>
      <c r="N20" s="109"/>
      <c r="O20" s="109"/>
      <c r="P20" s="109"/>
      <c r="Q20" s="109"/>
      <c r="R20" s="109"/>
      <c r="S20" s="109"/>
      <c r="T20" s="109"/>
      <c r="U20" s="109"/>
      <c r="V20" s="109"/>
      <c r="W20" s="110"/>
      <c r="X20" s="118"/>
      <c r="Y20" s="109"/>
      <c r="Z20" s="109"/>
      <c r="AA20" s="109"/>
      <c r="AB20" s="109"/>
      <c r="AC20" s="109"/>
      <c r="AD20" s="109"/>
      <c r="AE20" s="109"/>
      <c r="AF20" s="109"/>
      <c r="AG20" s="109"/>
      <c r="AH20" s="110"/>
      <c r="AI20" s="109"/>
      <c r="AJ20" s="109"/>
      <c r="AK20" s="109"/>
      <c r="AL20" s="109"/>
      <c r="AM20" s="109"/>
      <c r="AN20" s="109"/>
      <c r="AO20" s="109"/>
      <c r="AP20" s="109"/>
      <c r="AQ20" s="109"/>
      <c r="AR20" s="109"/>
      <c r="AS20" s="110"/>
    </row>
    <row r="21" spans="1:45" s="26" customFormat="1" ht="20.100000000000001" customHeight="1" thickBot="1" x14ac:dyDescent="0.3">
      <c r="A21" s="122"/>
      <c r="B21" s="112" t="str">
        <f>IF(L21&lt;&gt;"",CONCATENATE($F$10,$G$10,".",$H$10,".","0",RIGHT($B$15,1),".",RIGHT(K21,1),$A19),"")</f>
        <v>L433.20.05.D2</v>
      </c>
      <c r="C21" s="113"/>
      <c r="D21" s="114"/>
      <c r="E21" s="56">
        <v>5</v>
      </c>
      <c r="F21" s="21" t="s">
        <v>28</v>
      </c>
      <c r="G21" s="22">
        <v>28</v>
      </c>
      <c r="H21" s="23">
        <v>21</v>
      </c>
      <c r="I21" s="23">
        <v>14</v>
      </c>
      <c r="J21" s="24">
        <v>0</v>
      </c>
      <c r="K21" s="25" t="s">
        <v>29</v>
      </c>
      <c r="L21" s="57">
        <v>65</v>
      </c>
      <c r="M21" s="112" t="str">
        <f>IF(W21&lt;&gt;"",CONCATENATE($F$10,$G$10,".",$H$10,".","0",RIGHT($M$15,1),".",RIGHT(V21,1),$A19),"")</f>
        <v>L433.20.06.D2</v>
      </c>
      <c r="N21" s="113"/>
      <c r="O21" s="114"/>
      <c r="P21" s="56">
        <v>4</v>
      </c>
      <c r="Q21" s="21" t="s">
        <v>28</v>
      </c>
      <c r="R21" s="22">
        <v>28</v>
      </c>
      <c r="S21" s="23">
        <v>21</v>
      </c>
      <c r="T21" s="23">
        <v>14</v>
      </c>
      <c r="U21" s="24">
        <v>0</v>
      </c>
      <c r="V21" s="25" t="s">
        <v>29</v>
      </c>
      <c r="W21" s="57">
        <v>50</v>
      </c>
      <c r="X21" s="112" t="s">
        <v>177</v>
      </c>
      <c r="Y21" s="113"/>
      <c r="Z21" s="114"/>
      <c r="AA21" s="56">
        <v>4</v>
      </c>
      <c r="AB21" s="21" t="s">
        <v>28</v>
      </c>
      <c r="AC21" s="22">
        <v>28</v>
      </c>
      <c r="AD21" s="23">
        <v>0</v>
      </c>
      <c r="AE21" s="23">
        <v>14</v>
      </c>
      <c r="AF21" s="24">
        <v>0</v>
      </c>
      <c r="AG21" s="21" t="s">
        <v>37</v>
      </c>
      <c r="AH21" s="57">
        <v>45</v>
      </c>
      <c r="AI21" s="112" t="s">
        <v>184</v>
      </c>
      <c r="AJ21" s="113"/>
      <c r="AK21" s="114"/>
      <c r="AL21" s="56">
        <v>1</v>
      </c>
      <c r="AM21" s="21" t="s">
        <v>30</v>
      </c>
      <c r="AN21" s="22">
        <v>14</v>
      </c>
      <c r="AO21" s="23">
        <v>0</v>
      </c>
      <c r="AP21" s="23">
        <v>0</v>
      </c>
      <c r="AQ21" s="24">
        <v>0</v>
      </c>
      <c r="AR21" s="25" t="s">
        <v>31</v>
      </c>
      <c r="AS21" s="57">
        <v>20</v>
      </c>
    </row>
    <row r="22" spans="1:45" s="26" customFormat="1" ht="20.100000000000001" customHeight="1" thickTop="1" x14ac:dyDescent="0.25">
      <c r="A22" s="120" t="s">
        <v>38</v>
      </c>
      <c r="B22" s="119" t="s">
        <v>39</v>
      </c>
      <c r="C22" s="107"/>
      <c r="D22" s="107"/>
      <c r="E22" s="107"/>
      <c r="F22" s="107"/>
      <c r="G22" s="107"/>
      <c r="H22" s="107"/>
      <c r="I22" s="107"/>
      <c r="J22" s="107"/>
      <c r="K22" s="107"/>
      <c r="L22" s="108"/>
      <c r="M22" s="107" t="s">
        <v>40</v>
      </c>
      <c r="N22" s="107"/>
      <c r="O22" s="107"/>
      <c r="P22" s="107"/>
      <c r="Q22" s="107"/>
      <c r="R22" s="107"/>
      <c r="S22" s="107"/>
      <c r="T22" s="107"/>
      <c r="U22" s="107"/>
      <c r="V22" s="107"/>
      <c r="W22" s="108"/>
      <c r="X22" s="119" t="s">
        <v>41</v>
      </c>
      <c r="Y22" s="107"/>
      <c r="Z22" s="107"/>
      <c r="AA22" s="107"/>
      <c r="AB22" s="107"/>
      <c r="AC22" s="107"/>
      <c r="AD22" s="107"/>
      <c r="AE22" s="107"/>
      <c r="AF22" s="107"/>
      <c r="AG22" s="107"/>
      <c r="AH22" s="108"/>
      <c r="AI22" s="107" t="s">
        <v>133</v>
      </c>
      <c r="AJ22" s="107"/>
      <c r="AK22" s="107"/>
      <c r="AL22" s="107"/>
      <c r="AM22" s="107"/>
      <c r="AN22" s="107"/>
      <c r="AO22" s="107"/>
      <c r="AP22" s="107"/>
      <c r="AQ22" s="107"/>
      <c r="AR22" s="107"/>
      <c r="AS22" s="108"/>
    </row>
    <row r="23" spans="1:45" s="26" customFormat="1" ht="20.100000000000001" customHeight="1" x14ac:dyDescent="0.25">
      <c r="A23" s="121"/>
      <c r="B23" s="118"/>
      <c r="C23" s="109"/>
      <c r="D23" s="109"/>
      <c r="E23" s="109"/>
      <c r="F23" s="109"/>
      <c r="G23" s="109"/>
      <c r="H23" s="109"/>
      <c r="I23" s="109"/>
      <c r="J23" s="109"/>
      <c r="K23" s="109"/>
      <c r="L23" s="110"/>
      <c r="M23" s="109"/>
      <c r="N23" s="109"/>
      <c r="O23" s="109"/>
      <c r="P23" s="109"/>
      <c r="Q23" s="109"/>
      <c r="R23" s="109"/>
      <c r="S23" s="109"/>
      <c r="T23" s="109"/>
      <c r="U23" s="109"/>
      <c r="V23" s="109"/>
      <c r="W23" s="110"/>
      <c r="X23" s="118"/>
      <c r="Y23" s="109"/>
      <c r="Z23" s="109"/>
      <c r="AA23" s="109"/>
      <c r="AB23" s="109"/>
      <c r="AC23" s="109"/>
      <c r="AD23" s="109"/>
      <c r="AE23" s="109"/>
      <c r="AF23" s="109"/>
      <c r="AG23" s="109"/>
      <c r="AH23" s="110"/>
      <c r="AI23" s="109"/>
      <c r="AJ23" s="109"/>
      <c r="AK23" s="109"/>
      <c r="AL23" s="109"/>
      <c r="AM23" s="109"/>
      <c r="AN23" s="109"/>
      <c r="AO23" s="109"/>
      <c r="AP23" s="109"/>
      <c r="AQ23" s="109"/>
      <c r="AR23" s="109"/>
      <c r="AS23" s="110"/>
    </row>
    <row r="24" spans="1:45" s="26" customFormat="1" ht="20.100000000000001" customHeight="1" thickBot="1" x14ac:dyDescent="0.3">
      <c r="A24" s="122"/>
      <c r="B24" s="112" t="str">
        <f>IF(L24&lt;&gt;"",CONCATENATE($F$10,$G$10,".",$H$10,".","0",RIGHT($B$15,1),".",RIGHT(K24,1),$A22),"")</f>
        <v>L433.20.05.D3</v>
      </c>
      <c r="C24" s="113"/>
      <c r="D24" s="114"/>
      <c r="E24" s="56">
        <v>5</v>
      </c>
      <c r="F24" s="21" t="s">
        <v>28</v>
      </c>
      <c r="G24" s="22">
        <v>28</v>
      </c>
      <c r="H24" s="23">
        <v>21</v>
      </c>
      <c r="I24" s="23">
        <v>14</v>
      </c>
      <c r="J24" s="24">
        <v>0</v>
      </c>
      <c r="K24" s="25" t="s">
        <v>29</v>
      </c>
      <c r="L24" s="57">
        <v>65</v>
      </c>
      <c r="M24" s="112" t="str">
        <f>IF(W24&lt;&gt;"",CONCATENATE($F$10,$G$10,".",$H$10,".","0",RIGHT($M$15,1),".",RIGHT(V24,1),$A22),"")</f>
        <v>L433.20.06.D3</v>
      </c>
      <c r="N24" s="113"/>
      <c r="O24" s="114"/>
      <c r="P24" s="56">
        <v>4</v>
      </c>
      <c r="Q24" s="21" t="s">
        <v>28</v>
      </c>
      <c r="R24" s="22">
        <v>28</v>
      </c>
      <c r="S24" s="23">
        <v>7</v>
      </c>
      <c r="T24" s="23">
        <v>14</v>
      </c>
      <c r="U24" s="24">
        <v>0</v>
      </c>
      <c r="V24" s="25" t="s">
        <v>29</v>
      </c>
      <c r="W24" s="57">
        <v>55</v>
      </c>
      <c r="X24" s="112" t="s">
        <v>178</v>
      </c>
      <c r="Y24" s="113"/>
      <c r="Z24" s="114"/>
      <c r="AA24" s="56">
        <v>6</v>
      </c>
      <c r="AB24" s="21" t="s">
        <v>28</v>
      </c>
      <c r="AC24" s="22">
        <v>28</v>
      </c>
      <c r="AD24" s="23">
        <v>0</v>
      </c>
      <c r="AE24" s="23">
        <v>14</v>
      </c>
      <c r="AF24" s="24">
        <v>28</v>
      </c>
      <c r="AG24" s="21" t="s">
        <v>37</v>
      </c>
      <c r="AH24" s="57">
        <v>70</v>
      </c>
      <c r="AI24" s="112" t="s">
        <v>185</v>
      </c>
      <c r="AJ24" s="113"/>
      <c r="AK24" s="114"/>
      <c r="AL24" s="56">
        <v>4</v>
      </c>
      <c r="AM24" s="21" t="s">
        <v>28</v>
      </c>
      <c r="AN24" s="22">
        <v>28</v>
      </c>
      <c r="AO24" s="23">
        <v>0</v>
      </c>
      <c r="AP24" s="23">
        <v>21</v>
      </c>
      <c r="AQ24" s="24">
        <v>0</v>
      </c>
      <c r="AR24" s="21" t="s">
        <v>37</v>
      </c>
      <c r="AS24" s="57">
        <v>70</v>
      </c>
    </row>
    <row r="25" spans="1:45" s="26" customFormat="1" ht="20.100000000000001" customHeight="1" thickTop="1" x14ac:dyDescent="0.25">
      <c r="A25" s="120" t="s">
        <v>42</v>
      </c>
      <c r="B25" s="119" t="s">
        <v>43</v>
      </c>
      <c r="C25" s="107"/>
      <c r="D25" s="107"/>
      <c r="E25" s="107"/>
      <c r="F25" s="107"/>
      <c r="G25" s="107"/>
      <c r="H25" s="107"/>
      <c r="I25" s="107"/>
      <c r="J25" s="107"/>
      <c r="K25" s="107"/>
      <c r="L25" s="108"/>
      <c r="M25" s="107" t="s">
        <v>44</v>
      </c>
      <c r="N25" s="107"/>
      <c r="O25" s="107"/>
      <c r="P25" s="107"/>
      <c r="Q25" s="107"/>
      <c r="R25" s="107"/>
      <c r="S25" s="107"/>
      <c r="T25" s="107"/>
      <c r="U25" s="107"/>
      <c r="V25" s="107"/>
      <c r="W25" s="108"/>
      <c r="X25" s="119" t="s">
        <v>45</v>
      </c>
      <c r="Y25" s="107"/>
      <c r="Z25" s="107"/>
      <c r="AA25" s="107"/>
      <c r="AB25" s="107"/>
      <c r="AC25" s="107"/>
      <c r="AD25" s="107"/>
      <c r="AE25" s="107"/>
      <c r="AF25" s="107"/>
      <c r="AG25" s="107"/>
      <c r="AH25" s="108"/>
      <c r="AI25" s="107" t="s">
        <v>134</v>
      </c>
      <c r="AJ25" s="107"/>
      <c r="AK25" s="107"/>
      <c r="AL25" s="107"/>
      <c r="AM25" s="107"/>
      <c r="AN25" s="107"/>
      <c r="AO25" s="107"/>
      <c r="AP25" s="107"/>
      <c r="AQ25" s="107"/>
      <c r="AR25" s="107"/>
      <c r="AS25" s="108"/>
    </row>
    <row r="26" spans="1:45" s="26" customFormat="1" ht="20.100000000000001" customHeight="1" x14ac:dyDescent="0.25">
      <c r="A26" s="121"/>
      <c r="B26" s="118"/>
      <c r="C26" s="109"/>
      <c r="D26" s="109"/>
      <c r="E26" s="109"/>
      <c r="F26" s="109"/>
      <c r="G26" s="109"/>
      <c r="H26" s="109"/>
      <c r="I26" s="109"/>
      <c r="J26" s="109"/>
      <c r="K26" s="109"/>
      <c r="L26" s="110"/>
      <c r="M26" s="109"/>
      <c r="N26" s="109"/>
      <c r="O26" s="109"/>
      <c r="P26" s="109"/>
      <c r="Q26" s="109"/>
      <c r="R26" s="109"/>
      <c r="S26" s="109"/>
      <c r="T26" s="109"/>
      <c r="U26" s="109"/>
      <c r="V26" s="109"/>
      <c r="W26" s="110"/>
      <c r="X26" s="118"/>
      <c r="Y26" s="109"/>
      <c r="Z26" s="109"/>
      <c r="AA26" s="109"/>
      <c r="AB26" s="109"/>
      <c r="AC26" s="109"/>
      <c r="AD26" s="109"/>
      <c r="AE26" s="109"/>
      <c r="AF26" s="109"/>
      <c r="AG26" s="109"/>
      <c r="AH26" s="110"/>
      <c r="AI26" s="109"/>
      <c r="AJ26" s="109"/>
      <c r="AK26" s="109"/>
      <c r="AL26" s="109"/>
      <c r="AM26" s="109"/>
      <c r="AN26" s="109"/>
      <c r="AO26" s="109"/>
      <c r="AP26" s="109"/>
      <c r="AQ26" s="109"/>
      <c r="AR26" s="109"/>
      <c r="AS26" s="110"/>
    </row>
    <row r="27" spans="1:45" s="26" customFormat="1" ht="20.100000000000001" customHeight="1" thickBot="1" x14ac:dyDescent="0.3">
      <c r="A27" s="122"/>
      <c r="B27" s="112" t="str">
        <f>IF(L27&lt;&gt;"",CONCATENATE($F$10,$G$10,".",$H$10,".","0",RIGHT($B$15,1),".",RIGHT(K27,1),$A25),"")</f>
        <v>L433.20.05.D4</v>
      </c>
      <c r="C27" s="113"/>
      <c r="D27" s="114"/>
      <c r="E27" s="56">
        <v>3</v>
      </c>
      <c r="F27" s="21" t="s">
        <v>28</v>
      </c>
      <c r="G27" s="22">
        <v>28</v>
      </c>
      <c r="H27" s="23">
        <v>0</v>
      </c>
      <c r="I27" s="23">
        <v>14</v>
      </c>
      <c r="J27" s="24">
        <v>0</v>
      </c>
      <c r="K27" s="25" t="s">
        <v>29</v>
      </c>
      <c r="L27" s="57">
        <v>45</v>
      </c>
      <c r="M27" s="112" t="str">
        <f>IF(W27&lt;&gt;"",CONCATENATE($F$10,$G$10,".",$H$10,".","0",RIGHT($M$15,1),".",RIGHT(V27,1),$A25),"")</f>
        <v>L433.20.06.D4</v>
      </c>
      <c r="N27" s="113"/>
      <c r="O27" s="114"/>
      <c r="P27" s="56">
        <v>4</v>
      </c>
      <c r="Q27" s="21" t="s">
        <v>30</v>
      </c>
      <c r="R27" s="22">
        <v>28</v>
      </c>
      <c r="S27" s="23">
        <v>0</v>
      </c>
      <c r="T27" s="23">
        <v>14</v>
      </c>
      <c r="U27" s="24">
        <v>0</v>
      </c>
      <c r="V27" s="25" t="s">
        <v>29</v>
      </c>
      <c r="W27" s="57">
        <v>55</v>
      </c>
      <c r="X27" s="112" t="s">
        <v>179</v>
      </c>
      <c r="Y27" s="113"/>
      <c r="Z27" s="114"/>
      <c r="AA27" s="56">
        <v>4</v>
      </c>
      <c r="AB27" s="21" t="s">
        <v>30</v>
      </c>
      <c r="AC27" s="22">
        <v>28</v>
      </c>
      <c r="AD27" s="23">
        <v>0</v>
      </c>
      <c r="AE27" s="23">
        <v>28</v>
      </c>
      <c r="AF27" s="24">
        <v>0</v>
      </c>
      <c r="AG27" s="21" t="s">
        <v>37</v>
      </c>
      <c r="AH27" s="57">
        <v>50</v>
      </c>
      <c r="AI27" s="112" t="s">
        <v>186</v>
      </c>
      <c r="AJ27" s="113"/>
      <c r="AK27" s="114"/>
      <c r="AL27" s="56">
        <v>4</v>
      </c>
      <c r="AM27" s="21" t="s">
        <v>28</v>
      </c>
      <c r="AN27" s="22">
        <v>28</v>
      </c>
      <c r="AO27" s="23">
        <v>0</v>
      </c>
      <c r="AP27" s="23">
        <v>21</v>
      </c>
      <c r="AQ27" s="24">
        <v>0</v>
      </c>
      <c r="AR27" s="21" t="s">
        <v>37</v>
      </c>
      <c r="AS27" s="57">
        <v>70</v>
      </c>
    </row>
    <row r="28" spans="1:45" s="26" customFormat="1" ht="20.100000000000001" customHeight="1" thickTop="1" x14ac:dyDescent="0.25">
      <c r="A28" s="120" t="s">
        <v>46</v>
      </c>
      <c r="B28" s="119" t="s">
        <v>47</v>
      </c>
      <c r="C28" s="107"/>
      <c r="D28" s="107"/>
      <c r="E28" s="107"/>
      <c r="F28" s="107"/>
      <c r="G28" s="107"/>
      <c r="H28" s="107"/>
      <c r="I28" s="107"/>
      <c r="J28" s="107"/>
      <c r="K28" s="107"/>
      <c r="L28" s="108"/>
      <c r="M28" s="107" t="s">
        <v>48</v>
      </c>
      <c r="N28" s="107"/>
      <c r="O28" s="107"/>
      <c r="P28" s="107"/>
      <c r="Q28" s="107"/>
      <c r="R28" s="107"/>
      <c r="S28" s="107"/>
      <c r="T28" s="107"/>
      <c r="U28" s="107"/>
      <c r="V28" s="107"/>
      <c r="W28" s="108"/>
      <c r="X28" s="119" t="s">
        <v>49</v>
      </c>
      <c r="Y28" s="107"/>
      <c r="Z28" s="107"/>
      <c r="AA28" s="107"/>
      <c r="AB28" s="107"/>
      <c r="AC28" s="107"/>
      <c r="AD28" s="107"/>
      <c r="AE28" s="107"/>
      <c r="AF28" s="107"/>
      <c r="AG28" s="107"/>
      <c r="AH28" s="108"/>
      <c r="AI28" s="107" t="s">
        <v>50</v>
      </c>
      <c r="AJ28" s="107"/>
      <c r="AK28" s="107"/>
      <c r="AL28" s="107"/>
      <c r="AM28" s="107"/>
      <c r="AN28" s="107"/>
      <c r="AO28" s="107"/>
      <c r="AP28" s="107"/>
      <c r="AQ28" s="107"/>
      <c r="AR28" s="107"/>
      <c r="AS28" s="108"/>
    </row>
    <row r="29" spans="1:45" s="26" customFormat="1" ht="20.100000000000001" customHeight="1" x14ac:dyDescent="0.25">
      <c r="A29" s="121"/>
      <c r="B29" s="118"/>
      <c r="C29" s="109"/>
      <c r="D29" s="109"/>
      <c r="E29" s="109"/>
      <c r="F29" s="109"/>
      <c r="G29" s="109"/>
      <c r="H29" s="109"/>
      <c r="I29" s="109"/>
      <c r="J29" s="109"/>
      <c r="K29" s="109"/>
      <c r="L29" s="110"/>
      <c r="M29" s="109"/>
      <c r="N29" s="109"/>
      <c r="O29" s="109"/>
      <c r="P29" s="109"/>
      <c r="Q29" s="109"/>
      <c r="R29" s="109"/>
      <c r="S29" s="109"/>
      <c r="T29" s="109"/>
      <c r="U29" s="109"/>
      <c r="V29" s="109"/>
      <c r="W29" s="110"/>
      <c r="X29" s="118"/>
      <c r="Y29" s="109"/>
      <c r="Z29" s="109"/>
      <c r="AA29" s="109"/>
      <c r="AB29" s="109"/>
      <c r="AC29" s="109"/>
      <c r="AD29" s="109"/>
      <c r="AE29" s="109"/>
      <c r="AF29" s="109"/>
      <c r="AG29" s="109"/>
      <c r="AH29" s="110"/>
      <c r="AI29" s="109"/>
      <c r="AJ29" s="109"/>
      <c r="AK29" s="109"/>
      <c r="AL29" s="109"/>
      <c r="AM29" s="109"/>
      <c r="AN29" s="109"/>
      <c r="AO29" s="109"/>
      <c r="AP29" s="109"/>
      <c r="AQ29" s="109"/>
      <c r="AR29" s="109"/>
      <c r="AS29" s="110"/>
    </row>
    <row r="30" spans="1:45" s="26" customFormat="1" ht="20.100000000000001" customHeight="1" thickBot="1" x14ac:dyDescent="0.3">
      <c r="A30" s="122"/>
      <c r="B30" s="112" t="str">
        <f>IF(L30&lt;&gt;"",CONCATENATE($F$10,$G$10,".",$H$10,".","0",RIGHT($B$15,1),".",RIGHT(K30,1),$A28),"")</f>
        <v>L433.20.05.D5</v>
      </c>
      <c r="C30" s="113"/>
      <c r="D30" s="114"/>
      <c r="E30" s="56">
        <v>3</v>
      </c>
      <c r="F30" s="21" t="s">
        <v>30</v>
      </c>
      <c r="G30" s="22">
        <v>14</v>
      </c>
      <c r="H30" s="23">
        <v>0</v>
      </c>
      <c r="I30" s="23">
        <v>28</v>
      </c>
      <c r="J30" s="24">
        <v>0</v>
      </c>
      <c r="K30" s="25" t="s">
        <v>29</v>
      </c>
      <c r="L30" s="57">
        <v>45</v>
      </c>
      <c r="M30" s="112" t="s">
        <v>172</v>
      </c>
      <c r="N30" s="113"/>
      <c r="O30" s="114"/>
      <c r="P30" s="56">
        <v>3</v>
      </c>
      <c r="Q30" s="21" t="s">
        <v>28</v>
      </c>
      <c r="R30" s="22">
        <v>28</v>
      </c>
      <c r="S30" s="23">
        <v>0</v>
      </c>
      <c r="T30" s="23">
        <v>0</v>
      </c>
      <c r="U30" s="24">
        <v>14</v>
      </c>
      <c r="V30" s="21" t="s">
        <v>37</v>
      </c>
      <c r="W30" s="57">
        <v>45</v>
      </c>
      <c r="X30" s="112" t="s">
        <v>180</v>
      </c>
      <c r="Y30" s="113"/>
      <c r="Z30" s="114"/>
      <c r="AA30" s="56">
        <v>6</v>
      </c>
      <c r="AB30" s="21" t="s">
        <v>28</v>
      </c>
      <c r="AC30" s="22">
        <v>35</v>
      </c>
      <c r="AD30" s="23">
        <v>0</v>
      </c>
      <c r="AE30" s="23">
        <v>14</v>
      </c>
      <c r="AF30" s="24">
        <v>21</v>
      </c>
      <c r="AG30" s="21" t="s">
        <v>37</v>
      </c>
      <c r="AH30" s="57">
        <v>70</v>
      </c>
      <c r="AI30" s="112" t="s">
        <v>187</v>
      </c>
      <c r="AJ30" s="113"/>
      <c r="AK30" s="114"/>
      <c r="AL30" s="56">
        <v>4</v>
      </c>
      <c r="AM30" s="21" t="s">
        <v>28</v>
      </c>
      <c r="AN30" s="22">
        <v>28</v>
      </c>
      <c r="AO30" s="23">
        <v>0</v>
      </c>
      <c r="AP30" s="23">
        <v>14</v>
      </c>
      <c r="AQ30" s="24">
        <v>0</v>
      </c>
      <c r="AR30" s="21" t="s">
        <v>37</v>
      </c>
      <c r="AS30" s="57">
        <v>70</v>
      </c>
    </row>
    <row r="31" spans="1:45" s="26" customFormat="1" ht="20.100000000000001" customHeight="1" thickTop="1" x14ac:dyDescent="0.25">
      <c r="A31" s="120" t="s">
        <v>51</v>
      </c>
      <c r="B31" s="119" t="s">
        <v>52</v>
      </c>
      <c r="C31" s="107"/>
      <c r="D31" s="107"/>
      <c r="E31" s="107"/>
      <c r="F31" s="107"/>
      <c r="G31" s="107"/>
      <c r="H31" s="107"/>
      <c r="I31" s="107"/>
      <c r="J31" s="107"/>
      <c r="K31" s="107"/>
      <c r="L31" s="108"/>
      <c r="M31" s="107" t="s">
        <v>53</v>
      </c>
      <c r="N31" s="107"/>
      <c r="O31" s="107"/>
      <c r="P31" s="107"/>
      <c r="Q31" s="107"/>
      <c r="R31" s="107"/>
      <c r="S31" s="107"/>
      <c r="T31" s="107"/>
      <c r="U31" s="107"/>
      <c r="V31" s="107"/>
      <c r="W31" s="108"/>
      <c r="X31" s="119" t="s">
        <v>54</v>
      </c>
      <c r="Y31" s="107"/>
      <c r="Z31" s="107"/>
      <c r="AA31" s="107"/>
      <c r="AB31" s="107"/>
      <c r="AC31" s="107"/>
      <c r="AD31" s="107"/>
      <c r="AE31" s="107"/>
      <c r="AF31" s="107"/>
      <c r="AG31" s="107"/>
      <c r="AH31" s="108"/>
      <c r="AI31" s="107" t="s">
        <v>135</v>
      </c>
      <c r="AJ31" s="107"/>
      <c r="AK31" s="107"/>
      <c r="AL31" s="107"/>
      <c r="AM31" s="107"/>
      <c r="AN31" s="107"/>
      <c r="AO31" s="107"/>
      <c r="AP31" s="107"/>
      <c r="AQ31" s="107"/>
      <c r="AR31" s="107"/>
      <c r="AS31" s="108"/>
    </row>
    <row r="32" spans="1:45" s="26" customFormat="1" ht="20.100000000000001" customHeight="1" x14ac:dyDescent="0.25">
      <c r="A32" s="121"/>
      <c r="B32" s="118"/>
      <c r="C32" s="109"/>
      <c r="D32" s="109"/>
      <c r="E32" s="109"/>
      <c r="F32" s="109"/>
      <c r="G32" s="109"/>
      <c r="H32" s="109"/>
      <c r="I32" s="109"/>
      <c r="J32" s="109"/>
      <c r="K32" s="109"/>
      <c r="L32" s="110"/>
      <c r="M32" s="109"/>
      <c r="N32" s="109"/>
      <c r="O32" s="109"/>
      <c r="P32" s="109"/>
      <c r="Q32" s="109"/>
      <c r="R32" s="109"/>
      <c r="S32" s="109"/>
      <c r="T32" s="109"/>
      <c r="U32" s="109"/>
      <c r="V32" s="109"/>
      <c r="W32" s="110"/>
      <c r="X32" s="118"/>
      <c r="Y32" s="109"/>
      <c r="Z32" s="109"/>
      <c r="AA32" s="109"/>
      <c r="AB32" s="109"/>
      <c r="AC32" s="109"/>
      <c r="AD32" s="109"/>
      <c r="AE32" s="109"/>
      <c r="AF32" s="109"/>
      <c r="AG32" s="109"/>
      <c r="AH32" s="110"/>
      <c r="AI32" s="109"/>
      <c r="AJ32" s="109"/>
      <c r="AK32" s="109"/>
      <c r="AL32" s="109"/>
      <c r="AM32" s="109"/>
      <c r="AN32" s="109"/>
      <c r="AO32" s="109"/>
      <c r="AP32" s="109"/>
      <c r="AQ32" s="109"/>
      <c r="AR32" s="109"/>
      <c r="AS32" s="110"/>
    </row>
    <row r="33" spans="1:45" s="26" customFormat="1" ht="20.100000000000001" customHeight="1" thickBot="1" x14ac:dyDescent="0.3">
      <c r="A33" s="122"/>
      <c r="B33" s="112" t="str">
        <f>IF(L33&lt;&gt;"",CONCATENATE($F$10,$G$10,".",$H$10,".","0",RIGHT($B$15,1),".",RIGHT(K33,1),$A31),"")</f>
        <v>L433.20.05.D6</v>
      </c>
      <c r="C33" s="113"/>
      <c r="D33" s="114"/>
      <c r="E33" s="56">
        <v>3</v>
      </c>
      <c r="F33" s="21" t="s">
        <v>30</v>
      </c>
      <c r="G33" s="22">
        <v>28</v>
      </c>
      <c r="H33" s="23">
        <v>0</v>
      </c>
      <c r="I33" s="23">
        <v>7</v>
      </c>
      <c r="J33" s="24">
        <v>7</v>
      </c>
      <c r="K33" s="25" t="s">
        <v>29</v>
      </c>
      <c r="L33" s="57">
        <v>45</v>
      </c>
      <c r="M33" s="112" t="s">
        <v>173</v>
      </c>
      <c r="N33" s="113"/>
      <c r="O33" s="114"/>
      <c r="P33" s="56">
        <v>3</v>
      </c>
      <c r="Q33" s="21" t="s">
        <v>30</v>
      </c>
      <c r="R33" s="22">
        <v>28</v>
      </c>
      <c r="S33" s="23">
        <v>0</v>
      </c>
      <c r="T33" s="23">
        <v>14</v>
      </c>
      <c r="U33" s="24">
        <v>0</v>
      </c>
      <c r="V33" s="21" t="s">
        <v>37</v>
      </c>
      <c r="W33" s="57">
        <v>45</v>
      </c>
      <c r="X33" s="112" t="s">
        <v>181</v>
      </c>
      <c r="Y33" s="113"/>
      <c r="Z33" s="114"/>
      <c r="AA33" s="56">
        <v>5</v>
      </c>
      <c r="AB33" s="21" t="s">
        <v>28</v>
      </c>
      <c r="AC33" s="22">
        <v>35</v>
      </c>
      <c r="AD33" s="23">
        <v>0</v>
      </c>
      <c r="AE33" s="23">
        <v>0</v>
      </c>
      <c r="AF33" s="24">
        <v>21</v>
      </c>
      <c r="AG33" s="21" t="s">
        <v>37</v>
      </c>
      <c r="AH33" s="57">
        <v>65</v>
      </c>
      <c r="AI33" s="112" t="s">
        <v>188</v>
      </c>
      <c r="AJ33" s="113"/>
      <c r="AK33" s="114"/>
      <c r="AL33" s="56">
        <v>5</v>
      </c>
      <c r="AM33" s="21" t="s">
        <v>30</v>
      </c>
      <c r="AN33" s="22"/>
      <c r="AO33" s="23"/>
      <c r="AP33" s="23"/>
      <c r="AQ33" s="27">
        <v>182</v>
      </c>
      <c r="AR33" s="21" t="s">
        <v>37</v>
      </c>
      <c r="AS33" s="57"/>
    </row>
    <row r="34" spans="1:45" s="26" customFormat="1" ht="20.100000000000001" customHeight="1" thickTop="1" x14ac:dyDescent="0.25">
      <c r="A34" s="120" t="s">
        <v>55</v>
      </c>
      <c r="B34" s="119" t="s">
        <v>56</v>
      </c>
      <c r="C34" s="107"/>
      <c r="D34" s="107"/>
      <c r="E34" s="107"/>
      <c r="F34" s="107"/>
      <c r="G34" s="107"/>
      <c r="H34" s="107"/>
      <c r="I34" s="107"/>
      <c r="J34" s="107"/>
      <c r="K34" s="107"/>
      <c r="L34" s="108"/>
      <c r="M34" s="107" t="s">
        <v>57</v>
      </c>
      <c r="N34" s="107"/>
      <c r="O34" s="107"/>
      <c r="P34" s="107"/>
      <c r="Q34" s="107"/>
      <c r="R34" s="107"/>
      <c r="S34" s="107"/>
      <c r="T34" s="107"/>
      <c r="U34" s="107"/>
      <c r="V34" s="107"/>
      <c r="W34" s="108"/>
      <c r="X34" s="119" t="s">
        <v>58</v>
      </c>
      <c r="Y34" s="107"/>
      <c r="Z34" s="107"/>
      <c r="AA34" s="107"/>
      <c r="AB34" s="107"/>
      <c r="AC34" s="107"/>
      <c r="AD34" s="107"/>
      <c r="AE34" s="107"/>
      <c r="AF34" s="107"/>
      <c r="AG34" s="107"/>
      <c r="AH34" s="108"/>
      <c r="AI34" s="107" t="s">
        <v>136</v>
      </c>
      <c r="AJ34" s="107"/>
      <c r="AK34" s="107"/>
      <c r="AL34" s="107"/>
      <c r="AM34" s="107"/>
      <c r="AN34" s="107"/>
      <c r="AO34" s="107"/>
      <c r="AP34" s="107"/>
      <c r="AQ34" s="107"/>
      <c r="AR34" s="107"/>
      <c r="AS34" s="108"/>
    </row>
    <row r="35" spans="1:45" s="26" customFormat="1" ht="20.100000000000001" customHeight="1" x14ac:dyDescent="0.25">
      <c r="A35" s="121"/>
      <c r="B35" s="118"/>
      <c r="C35" s="109"/>
      <c r="D35" s="109"/>
      <c r="E35" s="109"/>
      <c r="F35" s="109"/>
      <c r="G35" s="109"/>
      <c r="H35" s="109"/>
      <c r="I35" s="109"/>
      <c r="J35" s="109"/>
      <c r="K35" s="109"/>
      <c r="L35" s="110"/>
      <c r="M35" s="109"/>
      <c r="N35" s="109"/>
      <c r="O35" s="109"/>
      <c r="P35" s="109"/>
      <c r="Q35" s="109"/>
      <c r="R35" s="109"/>
      <c r="S35" s="109"/>
      <c r="T35" s="109"/>
      <c r="U35" s="109"/>
      <c r="V35" s="109"/>
      <c r="W35" s="110"/>
      <c r="X35" s="118"/>
      <c r="Y35" s="109"/>
      <c r="Z35" s="109"/>
      <c r="AA35" s="109"/>
      <c r="AB35" s="109"/>
      <c r="AC35" s="109"/>
      <c r="AD35" s="109"/>
      <c r="AE35" s="109"/>
      <c r="AF35" s="109"/>
      <c r="AG35" s="109"/>
      <c r="AH35" s="110"/>
      <c r="AI35" s="109"/>
      <c r="AJ35" s="109"/>
      <c r="AK35" s="109"/>
      <c r="AL35" s="109"/>
      <c r="AM35" s="109"/>
      <c r="AN35" s="109"/>
      <c r="AO35" s="109"/>
      <c r="AP35" s="109"/>
      <c r="AQ35" s="109"/>
      <c r="AR35" s="109"/>
      <c r="AS35" s="110"/>
    </row>
    <row r="36" spans="1:45" s="26" customFormat="1" ht="20.100000000000001" customHeight="1" thickBot="1" x14ac:dyDescent="0.3">
      <c r="A36" s="122"/>
      <c r="B36" s="112" t="str">
        <f>IF(L36&lt;&gt;"",CONCATENATE($F$10,$G$10,".",$H$10,".","0",RIGHT($B$15,1),".",RIGHT(K36,1),$A34),"")</f>
        <v>L433.20.05.D7</v>
      </c>
      <c r="C36" s="113"/>
      <c r="D36" s="114"/>
      <c r="E36" s="56">
        <v>3</v>
      </c>
      <c r="F36" s="21" t="s">
        <v>30</v>
      </c>
      <c r="G36" s="22">
        <v>28</v>
      </c>
      <c r="H36" s="23">
        <v>0</v>
      </c>
      <c r="I36" s="23">
        <v>14</v>
      </c>
      <c r="J36" s="24">
        <v>0</v>
      </c>
      <c r="K36" s="25" t="s">
        <v>29</v>
      </c>
      <c r="L36" s="57">
        <v>50</v>
      </c>
      <c r="M36" s="112" t="s">
        <v>174</v>
      </c>
      <c r="N36" s="113"/>
      <c r="O36" s="114"/>
      <c r="P36" s="56">
        <v>4</v>
      </c>
      <c r="Q36" s="21" t="s">
        <v>30</v>
      </c>
      <c r="R36" s="22">
        <v>28</v>
      </c>
      <c r="S36" s="23">
        <v>0</v>
      </c>
      <c r="T36" s="23">
        <v>14</v>
      </c>
      <c r="U36" s="24">
        <v>14</v>
      </c>
      <c r="V36" s="21" t="s">
        <v>37</v>
      </c>
      <c r="W36" s="57">
        <v>45</v>
      </c>
      <c r="X36" s="112" t="s">
        <v>182</v>
      </c>
      <c r="Y36" s="113"/>
      <c r="Z36" s="114"/>
      <c r="AA36" s="56">
        <v>3</v>
      </c>
      <c r="AB36" s="21" t="s">
        <v>30</v>
      </c>
      <c r="AC36" s="22">
        <v>28</v>
      </c>
      <c r="AD36" s="23">
        <v>0</v>
      </c>
      <c r="AE36" s="23">
        <v>0</v>
      </c>
      <c r="AF36" s="24">
        <v>14</v>
      </c>
      <c r="AG36" s="21" t="s">
        <v>37</v>
      </c>
      <c r="AH36" s="57">
        <v>45</v>
      </c>
      <c r="AI36" s="112" t="s">
        <v>189</v>
      </c>
      <c r="AJ36" s="113"/>
      <c r="AK36" s="114"/>
      <c r="AL36" s="56">
        <v>10</v>
      </c>
      <c r="AM36" s="21" t="s">
        <v>28</v>
      </c>
      <c r="AN36" s="22"/>
      <c r="AO36" s="23"/>
      <c r="AP36" s="23"/>
      <c r="AQ36" s="24">
        <v>0</v>
      </c>
      <c r="AR36" s="21" t="s">
        <v>37</v>
      </c>
      <c r="AS36" s="57"/>
    </row>
    <row r="37" spans="1:45" s="26" customFormat="1" ht="20.100000000000001" customHeight="1" thickTop="1" x14ac:dyDescent="0.25">
      <c r="A37" s="120" t="s">
        <v>59</v>
      </c>
      <c r="B37" s="119" t="s">
        <v>60</v>
      </c>
      <c r="C37" s="107"/>
      <c r="D37" s="107"/>
      <c r="E37" s="106"/>
      <c r="F37" s="106"/>
      <c r="G37" s="106"/>
      <c r="H37" s="106"/>
      <c r="I37" s="106"/>
      <c r="J37" s="106"/>
      <c r="K37" s="106"/>
      <c r="L37" s="123"/>
      <c r="M37" s="119" t="s">
        <v>60</v>
      </c>
      <c r="N37" s="107"/>
      <c r="O37" s="107"/>
      <c r="P37" s="106"/>
      <c r="Q37" s="106"/>
      <c r="R37" s="106"/>
      <c r="S37" s="106"/>
      <c r="T37" s="106"/>
      <c r="U37" s="106"/>
      <c r="V37" s="106"/>
      <c r="W37" s="123"/>
      <c r="X37" s="119"/>
      <c r="Y37" s="107"/>
      <c r="Z37" s="107"/>
      <c r="AA37" s="106"/>
      <c r="AB37" s="106"/>
      <c r="AC37" s="106"/>
      <c r="AD37" s="106"/>
      <c r="AE37" s="106"/>
      <c r="AF37" s="106"/>
      <c r="AG37" s="106"/>
      <c r="AH37" s="123"/>
      <c r="AI37" s="107"/>
      <c r="AJ37" s="107"/>
      <c r="AK37" s="107"/>
      <c r="AL37" s="107"/>
      <c r="AM37" s="107"/>
      <c r="AN37" s="107"/>
      <c r="AO37" s="107"/>
      <c r="AP37" s="107"/>
      <c r="AQ37" s="107"/>
      <c r="AR37" s="107"/>
      <c r="AS37" s="108"/>
    </row>
    <row r="38" spans="1:45" s="26" customFormat="1" ht="20.100000000000001" customHeight="1" x14ac:dyDescent="0.25">
      <c r="A38" s="121"/>
      <c r="B38" s="124"/>
      <c r="C38" s="125"/>
      <c r="D38" s="125"/>
      <c r="E38" s="125"/>
      <c r="F38" s="125"/>
      <c r="G38" s="125"/>
      <c r="H38" s="125"/>
      <c r="I38" s="125"/>
      <c r="J38" s="125"/>
      <c r="K38" s="125"/>
      <c r="L38" s="126"/>
      <c r="M38" s="124"/>
      <c r="N38" s="125"/>
      <c r="O38" s="125"/>
      <c r="P38" s="125"/>
      <c r="Q38" s="125"/>
      <c r="R38" s="125"/>
      <c r="S38" s="125"/>
      <c r="T38" s="125"/>
      <c r="U38" s="125"/>
      <c r="V38" s="125"/>
      <c r="W38" s="126"/>
      <c r="X38" s="124"/>
      <c r="Y38" s="125"/>
      <c r="Z38" s="125"/>
      <c r="AA38" s="125"/>
      <c r="AB38" s="125"/>
      <c r="AC38" s="125"/>
      <c r="AD38" s="125"/>
      <c r="AE38" s="125"/>
      <c r="AF38" s="125"/>
      <c r="AG38" s="125"/>
      <c r="AH38" s="126"/>
      <c r="AI38" s="109"/>
      <c r="AJ38" s="109"/>
      <c r="AK38" s="109"/>
      <c r="AL38" s="109"/>
      <c r="AM38" s="109"/>
      <c r="AN38" s="109"/>
      <c r="AO38" s="109"/>
      <c r="AP38" s="109"/>
      <c r="AQ38" s="109"/>
      <c r="AR38" s="109"/>
      <c r="AS38" s="110"/>
    </row>
    <row r="39" spans="1:45" s="26" customFormat="1" ht="20.100000000000001" customHeight="1" thickBot="1" x14ac:dyDescent="0.3">
      <c r="A39" s="122"/>
      <c r="B39" s="112" t="s">
        <v>176</v>
      </c>
      <c r="C39" s="113"/>
      <c r="D39" s="114"/>
      <c r="E39" s="56">
        <v>3</v>
      </c>
      <c r="F39" s="21" t="s">
        <v>61</v>
      </c>
      <c r="G39" s="22"/>
      <c r="H39" s="23"/>
      <c r="I39" s="23"/>
      <c r="J39" s="24"/>
      <c r="K39" s="25" t="s">
        <v>29</v>
      </c>
      <c r="L39" s="57"/>
      <c r="M39" s="112" t="s">
        <v>175</v>
      </c>
      <c r="N39" s="113"/>
      <c r="O39" s="114"/>
      <c r="P39" s="56">
        <v>3</v>
      </c>
      <c r="Q39" s="21" t="s">
        <v>61</v>
      </c>
      <c r="R39" s="22"/>
      <c r="S39" s="23"/>
      <c r="T39" s="23"/>
      <c r="U39" s="24"/>
      <c r="V39" s="25" t="s">
        <v>29</v>
      </c>
      <c r="W39" s="57"/>
      <c r="X39" s="112"/>
      <c r="Y39" s="113"/>
      <c r="Z39" s="114"/>
      <c r="AA39" s="56"/>
      <c r="AB39" s="21"/>
      <c r="AC39" s="22"/>
      <c r="AD39" s="23"/>
      <c r="AE39" s="23"/>
      <c r="AF39" s="24"/>
      <c r="AG39" s="21"/>
      <c r="AH39" s="57"/>
      <c r="AI39" s="112"/>
      <c r="AJ39" s="113"/>
      <c r="AK39" s="114"/>
      <c r="AL39" s="56"/>
      <c r="AM39" s="21"/>
      <c r="AN39" s="22"/>
      <c r="AO39" s="23"/>
      <c r="AP39" s="23"/>
      <c r="AQ39" s="24"/>
      <c r="AR39" s="21"/>
      <c r="AS39" s="57"/>
    </row>
    <row r="40" spans="1:45" s="26" customFormat="1" ht="20.100000000000001" customHeight="1" thickTop="1" x14ac:dyDescent="0.25">
      <c r="A40" s="120" t="s">
        <v>62</v>
      </c>
      <c r="B40" s="132"/>
      <c r="C40" s="106"/>
      <c r="D40" s="106"/>
      <c r="E40" s="106"/>
      <c r="F40" s="106"/>
      <c r="G40" s="106"/>
      <c r="H40" s="106"/>
      <c r="I40" s="106"/>
      <c r="J40" s="106"/>
      <c r="K40" s="106"/>
      <c r="L40" s="123"/>
      <c r="M40" s="106"/>
      <c r="N40" s="106"/>
      <c r="O40" s="106"/>
      <c r="P40" s="107"/>
      <c r="Q40" s="107"/>
      <c r="R40" s="107"/>
      <c r="S40" s="107"/>
      <c r="T40" s="107"/>
      <c r="U40" s="107"/>
      <c r="V40" s="107"/>
      <c r="W40" s="108"/>
      <c r="X40" s="132"/>
      <c r="Y40" s="106"/>
      <c r="Z40" s="106"/>
      <c r="AA40" s="106"/>
      <c r="AB40" s="106"/>
      <c r="AC40" s="106"/>
      <c r="AD40" s="106"/>
      <c r="AE40" s="106"/>
      <c r="AF40" s="106"/>
      <c r="AG40" s="106"/>
      <c r="AH40" s="123"/>
      <c r="AI40" s="106"/>
      <c r="AJ40" s="106"/>
      <c r="AK40" s="106"/>
      <c r="AL40" s="107"/>
      <c r="AM40" s="107"/>
      <c r="AN40" s="107"/>
      <c r="AO40" s="107"/>
      <c r="AP40" s="107"/>
      <c r="AQ40" s="107"/>
      <c r="AR40" s="107"/>
      <c r="AS40" s="108"/>
    </row>
    <row r="41" spans="1:45" s="26" customFormat="1" ht="20.100000000000001" customHeight="1" x14ac:dyDescent="0.25">
      <c r="A41" s="121"/>
      <c r="B41" s="124"/>
      <c r="C41" s="125"/>
      <c r="D41" s="125"/>
      <c r="E41" s="125"/>
      <c r="F41" s="125"/>
      <c r="G41" s="125"/>
      <c r="H41" s="125"/>
      <c r="I41" s="125"/>
      <c r="J41" s="125"/>
      <c r="K41" s="125"/>
      <c r="L41" s="126"/>
      <c r="M41" s="109"/>
      <c r="N41" s="109"/>
      <c r="O41" s="109"/>
      <c r="P41" s="109"/>
      <c r="Q41" s="109"/>
      <c r="R41" s="109"/>
      <c r="S41" s="109"/>
      <c r="T41" s="109"/>
      <c r="U41" s="109"/>
      <c r="V41" s="109"/>
      <c r="W41" s="110"/>
      <c r="X41" s="124"/>
      <c r="Y41" s="125"/>
      <c r="Z41" s="125"/>
      <c r="AA41" s="125"/>
      <c r="AB41" s="125"/>
      <c r="AC41" s="125"/>
      <c r="AD41" s="125"/>
      <c r="AE41" s="125"/>
      <c r="AF41" s="125"/>
      <c r="AG41" s="125"/>
      <c r="AH41" s="126"/>
      <c r="AI41" s="109"/>
      <c r="AJ41" s="109"/>
      <c r="AK41" s="109"/>
      <c r="AL41" s="109"/>
      <c r="AM41" s="109"/>
      <c r="AN41" s="109"/>
      <c r="AO41" s="109"/>
      <c r="AP41" s="109"/>
      <c r="AQ41" s="109"/>
      <c r="AR41" s="109"/>
      <c r="AS41" s="110"/>
    </row>
    <row r="42" spans="1:45" s="26" customFormat="1" ht="20.100000000000001" customHeight="1" thickBot="1" x14ac:dyDescent="0.3">
      <c r="A42" s="122"/>
      <c r="B42" s="112"/>
      <c r="C42" s="113"/>
      <c r="D42" s="114"/>
      <c r="E42" s="56"/>
      <c r="F42" s="21"/>
      <c r="G42" s="22"/>
      <c r="H42" s="23"/>
      <c r="I42" s="23"/>
      <c r="J42" s="24"/>
      <c r="K42" s="21"/>
      <c r="L42" s="57"/>
      <c r="M42" s="112"/>
      <c r="N42" s="113"/>
      <c r="O42" s="114"/>
      <c r="P42" s="56"/>
      <c r="Q42" s="21"/>
      <c r="R42" s="22"/>
      <c r="S42" s="23"/>
      <c r="T42" s="23"/>
      <c r="U42" s="24"/>
      <c r="V42" s="21"/>
      <c r="W42" s="57"/>
      <c r="X42" s="112"/>
      <c r="Y42" s="113"/>
      <c r="Z42" s="114"/>
      <c r="AA42" s="56"/>
      <c r="AB42" s="21"/>
      <c r="AC42" s="22"/>
      <c r="AD42" s="23"/>
      <c r="AE42" s="23"/>
      <c r="AF42" s="24"/>
      <c r="AG42" s="21"/>
      <c r="AH42" s="57"/>
      <c r="AI42" s="112"/>
      <c r="AJ42" s="113"/>
      <c r="AK42" s="114"/>
      <c r="AL42" s="56"/>
      <c r="AM42" s="21"/>
      <c r="AN42" s="22"/>
      <c r="AO42" s="23"/>
      <c r="AP42" s="23"/>
      <c r="AQ42" s="24"/>
      <c r="AR42" s="21"/>
      <c r="AS42" s="57"/>
    </row>
    <row r="43" spans="1:45" s="26" customFormat="1" ht="20.100000000000001" customHeight="1" thickTop="1" x14ac:dyDescent="0.25">
      <c r="A43" s="133" t="s">
        <v>63</v>
      </c>
      <c r="B43" s="135" t="s">
        <v>64</v>
      </c>
      <c r="C43" s="136"/>
      <c r="D43" s="28"/>
      <c r="E43" s="137">
        <f>SUM(G18:J18,G21:J21,G24:J24,G27:J27,G30:J30,G33:J33,G36:J36,G39:J39,G42:J42)</f>
        <v>364</v>
      </c>
      <c r="F43" s="138"/>
      <c r="G43" s="139" t="s">
        <v>65</v>
      </c>
      <c r="H43" s="137"/>
      <c r="I43" s="137"/>
      <c r="J43" s="138"/>
      <c r="K43" s="139">
        <f>SUM(L18,L21,L24,L27,L30,L33,L36,L39,L42)</f>
        <v>390</v>
      </c>
      <c r="L43" s="138"/>
      <c r="M43" s="135" t="s">
        <v>64</v>
      </c>
      <c r="N43" s="136"/>
      <c r="O43" s="28"/>
      <c r="P43" s="137">
        <f>SUM(R18:U18,R21:U21,R24:U24,R27:U27,R30:U30,R33:U33,R36:U36,R39:U39,R42:U42)</f>
        <v>364</v>
      </c>
      <c r="Q43" s="138"/>
      <c r="R43" s="139" t="s">
        <v>65</v>
      </c>
      <c r="S43" s="137"/>
      <c r="T43" s="137"/>
      <c r="U43" s="138"/>
      <c r="V43" s="139">
        <f>SUM(W18,W21,W24,W27,W30,W33,W36,W39,W42)</f>
        <v>370</v>
      </c>
      <c r="W43" s="138"/>
      <c r="X43" s="135" t="s">
        <v>64</v>
      </c>
      <c r="Y43" s="136"/>
      <c r="Z43" s="28"/>
      <c r="AA43" s="137">
        <f>SUM(AC18:AF18,AC21:AF21,AC24:AF24,AC27:AF27,AC30:AF30,AC33:AF33,AC36:AF36,AC39:AF39,AC42:AF42)</f>
        <v>364</v>
      </c>
      <c r="AB43" s="138"/>
      <c r="AC43" s="139" t="s">
        <v>65</v>
      </c>
      <c r="AD43" s="137"/>
      <c r="AE43" s="137"/>
      <c r="AF43" s="138"/>
      <c r="AG43" s="139">
        <f>SUM(AH18,AH21,AH24,AH27,AH30,AH33,AH36,AH39,AH42)</f>
        <v>375</v>
      </c>
      <c r="AH43" s="138"/>
      <c r="AI43" s="135" t="s">
        <v>64</v>
      </c>
      <c r="AJ43" s="136"/>
      <c r="AK43" s="28"/>
      <c r="AL43" s="137">
        <f>SUM(AN18:AQ18,AN21:AQ21,AN24:AQ24,AN27:AQ27,AN30:AQ30,AN33:AQ33,AN36:AQ36,AN39:AQ39,AN42:AQ42)</f>
        <v>364</v>
      </c>
      <c r="AM43" s="138"/>
      <c r="AN43" s="139" t="s">
        <v>65</v>
      </c>
      <c r="AO43" s="137"/>
      <c r="AP43" s="137"/>
      <c r="AQ43" s="138"/>
      <c r="AR43" s="139">
        <f>SUM(AS18,AS21,AS24,AS27,AS30,AS33,AS36,AS39,AS42)</f>
        <v>260</v>
      </c>
      <c r="AS43" s="138"/>
    </row>
    <row r="44" spans="1:45" s="26" customFormat="1" ht="37.5" customHeight="1" thickBot="1" x14ac:dyDescent="0.3">
      <c r="A44" s="134"/>
      <c r="B44" s="143" t="s">
        <v>66</v>
      </c>
      <c r="C44" s="145"/>
      <c r="D44" s="29"/>
      <c r="E44" s="146">
        <f>SUM(E18,E21,E24,E27,E30,E33,E36,E39,E42)</f>
        <v>30</v>
      </c>
      <c r="F44" s="147"/>
      <c r="G44" s="140" t="s">
        <v>67</v>
      </c>
      <c r="H44" s="141"/>
      <c r="I44" s="141"/>
      <c r="J44" s="142"/>
      <c r="K44" s="143">
        <v>8</v>
      </c>
      <c r="L44" s="144"/>
      <c r="M44" s="143" t="s">
        <v>66</v>
      </c>
      <c r="N44" s="145"/>
      <c r="O44" s="29"/>
      <c r="P44" s="146">
        <f>SUM(P18,P21,P24,P27,P30,P33,P36,P39,P42)</f>
        <v>30</v>
      </c>
      <c r="Q44" s="147"/>
      <c r="R44" s="140" t="s">
        <v>67</v>
      </c>
      <c r="S44" s="141"/>
      <c r="T44" s="141"/>
      <c r="U44" s="142"/>
      <c r="V44" s="143">
        <v>8</v>
      </c>
      <c r="W44" s="144"/>
      <c r="X44" s="143" t="s">
        <v>66</v>
      </c>
      <c r="Y44" s="145"/>
      <c r="Z44" s="29"/>
      <c r="AA44" s="146">
        <f>SUM(AA18,AA21,AA24,AA27,AA30,AA33,AA36,AA39,AA42)</f>
        <v>30</v>
      </c>
      <c r="AB44" s="147"/>
      <c r="AC44" s="140" t="s">
        <v>68</v>
      </c>
      <c r="AD44" s="141"/>
      <c r="AE44" s="141"/>
      <c r="AF44" s="142"/>
      <c r="AG44" s="143">
        <v>7</v>
      </c>
      <c r="AH44" s="144"/>
      <c r="AI44" s="143" t="s">
        <v>66</v>
      </c>
      <c r="AJ44" s="145"/>
      <c r="AK44" s="29"/>
      <c r="AL44" s="146">
        <f>SUM(AL18,AL21,AL24,AL27,AL30,AL33,AL36,AL39,AL42)</f>
        <v>30</v>
      </c>
      <c r="AM44" s="147"/>
      <c r="AN44" s="140" t="s">
        <v>69</v>
      </c>
      <c r="AO44" s="141"/>
      <c r="AP44" s="141"/>
      <c r="AQ44" s="142"/>
      <c r="AR44" s="143">
        <v>7</v>
      </c>
      <c r="AS44" s="144"/>
    </row>
    <row r="45" spans="1:45" s="26" customFormat="1" ht="20.100000000000001" customHeight="1" thickTop="1" x14ac:dyDescent="0.25">
      <c r="A45" s="133" t="s">
        <v>70</v>
      </c>
      <c r="B45" s="135" t="s">
        <v>64</v>
      </c>
      <c r="C45" s="136"/>
      <c r="D45" s="30"/>
      <c r="E45" s="137">
        <f>SUM(G46:J46)</f>
        <v>26</v>
      </c>
      <c r="F45" s="138"/>
      <c r="G45" s="31"/>
      <c r="H45" s="32"/>
      <c r="I45" s="32"/>
      <c r="J45" s="32"/>
      <c r="K45" s="32"/>
      <c r="L45" s="33"/>
      <c r="M45" s="135" t="s">
        <v>64</v>
      </c>
      <c r="N45" s="136"/>
      <c r="O45" s="30"/>
      <c r="P45" s="148">
        <f>SUM(R46:U46)</f>
        <v>26</v>
      </c>
      <c r="Q45" s="149"/>
      <c r="R45" s="31"/>
      <c r="S45" s="32"/>
      <c r="T45" s="32"/>
      <c r="U45" s="32"/>
      <c r="V45" s="32"/>
      <c r="W45" s="33"/>
      <c r="X45" s="135" t="s">
        <v>64</v>
      </c>
      <c r="Y45" s="136"/>
      <c r="Z45" s="30"/>
      <c r="AA45" s="137">
        <f>SUM(AC46:AF46)</f>
        <v>26</v>
      </c>
      <c r="AB45" s="138"/>
      <c r="AC45" s="31"/>
      <c r="AD45" s="32"/>
      <c r="AE45" s="32"/>
      <c r="AF45" s="32"/>
      <c r="AG45" s="32"/>
      <c r="AH45" s="33"/>
      <c r="AI45" s="135" t="s">
        <v>64</v>
      </c>
      <c r="AJ45" s="136"/>
      <c r="AK45" s="30"/>
      <c r="AL45" s="148">
        <f>SUM(AN46:AQ46)</f>
        <v>26</v>
      </c>
      <c r="AM45" s="149"/>
      <c r="AN45" s="31"/>
      <c r="AO45" s="32"/>
      <c r="AP45" s="32"/>
      <c r="AQ45" s="32"/>
      <c r="AR45" s="32"/>
      <c r="AS45" s="33"/>
    </row>
    <row r="46" spans="1:45" s="26" customFormat="1" ht="35.25" customHeight="1" thickBot="1" x14ac:dyDescent="0.3">
      <c r="A46" s="134"/>
      <c r="B46" s="143" t="s">
        <v>71</v>
      </c>
      <c r="C46" s="145"/>
      <c r="D46" s="29"/>
      <c r="E46" s="29"/>
      <c r="F46" s="34"/>
      <c r="G46" s="35">
        <f>(G18+G21+G24+G27+G30+G33+G36+G39+G42)/14</f>
        <v>14</v>
      </c>
      <c r="H46" s="36">
        <f>(H18+H21+H24+H27+H30+H33+H36+H39+H42)/14</f>
        <v>3</v>
      </c>
      <c r="I46" s="36">
        <f>(I18+I21+I24+I27+I30+I33+I36+I39+I42)/14</f>
        <v>8.5</v>
      </c>
      <c r="J46" s="36">
        <f>(J18+J21+J24+J27+J30+J33+J36+J39+J42)/14</f>
        <v>0.5</v>
      </c>
      <c r="K46" s="37" t="s">
        <v>72</v>
      </c>
      <c r="L46" s="34"/>
      <c r="M46" s="143" t="s">
        <v>71</v>
      </c>
      <c r="N46" s="145"/>
      <c r="O46" s="29"/>
      <c r="P46" s="29"/>
      <c r="Q46" s="34"/>
      <c r="R46" s="35">
        <f>(R18+R21+R24+R27+R30+R33+R36+R39+R42)/14</f>
        <v>14</v>
      </c>
      <c r="S46" s="36">
        <f>(S18+S21+S24+S27+S30+S33+S36+S39+S42)/14</f>
        <v>2</v>
      </c>
      <c r="T46" s="36">
        <f>(T18+T21+T24+T27+T30+T33+T36+T39+T42)/14</f>
        <v>6</v>
      </c>
      <c r="U46" s="36">
        <f>(U18+U21+U24+U27+U30+U33+U36+U39+U42)/14</f>
        <v>4</v>
      </c>
      <c r="V46" s="37" t="s">
        <v>72</v>
      </c>
      <c r="W46" s="34"/>
      <c r="X46" s="143" t="s">
        <v>71</v>
      </c>
      <c r="Y46" s="145"/>
      <c r="Z46" s="29"/>
      <c r="AA46" s="29"/>
      <c r="AB46" s="34"/>
      <c r="AC46" s="35">
        <f>(AC18+AC21+AC24+AC27+AC30+AC33+AC36+AC39+AC42)/14</f>
        <v>14</v>
      </c>
      <c r="AD46" s="36">
        <f>(AD18+AD21+AD24+AD27+AD30+AD33+AD36+AD39+AD42)/14</f>
        <v>1</v>
      </c>
      <c r="AE46" s="36">
        <f>(AE18+AE21+AE24+AE27+AE30+AE33+AE36+AE39+AE42)/14</f>
        <v>5</v>
      </c>
      <c r="AF46" s="36">
        <f>(AF18+AF21+AF24+AF27+AF30+AF33+AF36+AF39+AF42)/14</f>
        <v>6</v>
      </c>
      <c r="AG46" s="37" t="s">
        <v>72</v>
      </c>
      <c r="AH46" s="34"/>
      <c r="AI46" s="143" t="s">
        <v>71</v>
      </c>
      <c r="AJ46" s="145"/>
      <c r="AK46" s="29"/>
      <c r="AL46" s="29"/>
      <c r="AM46" s="34"/>
      <c r="AN46" s="35">
        <f>(AN18+AN21+AN24+AN27+AN30+AN33+AN36+AN39+AN42)/14</f>
        <v>8</v>
      </c>
      <c r="AO46" s="36">
        <f>(AO18+AO21+AO24+AO27+AO30+AO33+AO36+AO39+AO42)/14</f>
        <v>1</v>
      </c>
      <c r="AP46" s="36">
        <f>(AP18+AP21+AP24+AP27+AP30+AP33+AP36+AP39+AP42)/14</f>
        <v>4</v>
      </c>
      <c r="AQ46" s="36">
        <f>(AQ18+AQ21+AQ24+AQ27+AQ30+AQ33+AQ36+AQ39+AQ42)/14</f>
        <v>13</v>
      </c>
      <c r="AR46" s="37" t="s">
        <v>72</v>
      </c>
      <c r="AS46" s="34"/>
    </row>
    <row r="47" spans="1:45" s="26" customFormat="1" ht="19.5" thickTop="1" thickBot="1" x14ac:dyDescent="0.3">
      <c r="A47" s="50"/>
      <c r="B47" s="51"/>
      <c r="C47" s="51"/>
      <c r="D47" s="52"/>
      <c r="E47" s="52"/>
      <c r="F47" s="52"/>
      <c r="G47" s="53"/>
      <c r="H47" s="53"/>
      <c r="I47" s="53"/>
      <c r="J47" s="53"/>
      <c r="K47" s="52"/>
      <c r="L47" s="52"/>
      <c r="M47" s="51"/>
      <c r="N47" s="51"/>
      <c r="O47" s="52"/>
      <c r="P47" s="52"/>
      <c r="Q47" s="52"/>
      <c r="R47" s="53"/>
      <c r="S47" s="53"/>
      <c r="T47" s="53"/>
      <c r="U47" s="53"/>
      <c r="V47" s="52"/>
      <c r="W47" s="52"/>
      <c r="X47" s="51"/>
      <c r="Y47" s="51"/>
      <c r="Z47" s="52"/>
      <c r="AA47" s="52"/>
      <c r="AB47" s="52"/>
      <c r="AC47" s="53"/>
      <c r="AD47" s="53"/>
      <c r="AE47" s="53"/>
      <c r="AF47" s="53"/>
      <c r="AG47" s="52"/>
      <c r="AH47" s="52"/>
      <c r="AI47" s="51"/>
      <c r="AJ47" s="51"/>
      <c r="AK47" s="52"/>
      <c r="AL47" s="52"/>
      <c r="AM47" s="52"/>
      <c r="AN47" s="53"/>
      <c r="AO47" s="53"/>
      <c r="AP47" s="53"/>
      <c r="AQ47" s="53"/>
      <c r="AR47" s="52"/>
      <c r="AS47" s="52"/>
    </row>
    <row r="48" spans="1:45" s="7" customFormat="1" ht="15.75" thickTop="1"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row>
    <row r="49" spans="1:45" s="7" customFormat="1" ht="48" customHeight="1" x14ac:dyDescent="0.2">
      <c r="A49" s="151" t="s">
        <v>132</v>
      </c>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3"/>
    </row>
    <row r="50" spans="1:45" s="7" customFormat="1" ht="18" customHeight="1" x14ac:dyDescent="0.2">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row>
    <row r="51" spans="1:45" s="7" customFormat="1" ht="166.5" customHeight="1" x14ac:dyDescent="0.2">
      <c r="A51" s="151" t="s">
        <v>168</v>
      </c>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3"/>
    </row>
    <row r="52" spans="1:45" s="7" customFormat="1" ht="15" x14ac:dyDescent="0.2">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row>
    <row r="53" spans="1:45" s="4" customFormat="1" ht="15.75" x14ac:dyDescent="0.25">
      <c r="A53" s="3" t="s">
        <v>73</v>
      </c>
      <c r="AN53" s="1" t="s">
        <v>74</v>
      </c>
      <c r="AO53" s="1"/>
    </row>
    <row r="54" spans="1:45" s="4" customFormat="1" ht="15.75" x14ac:dyDescent="0.25">
      <c r="A54" s="3" t="s">
        <v>220</v>
      </c>
      <c r="AL54" s="150" t="s">
        <v>223</v>
      </c>
      <c r="AM54" s="150"/>
      <c r="AN54" s="150"/>
      <c r="AO54" s="150"/>
      <c r="AP54" s="150"/>
      <c r="AQ54" s="150"/>
      <c r="AR54" s="150"/>
    </row>
    <row r="55" spans="1:45" s="7" customFormat="1" ht="15.75" x14ac:dyDescent="0.25">
      <c r="N55" s="39"/>
      <c r="O55" s="40"/>
      <c r="P55" s="40"/>
      <c r="Q55" s="40"/>
      <c r="R55" s="40"/>
      <c r="S55" s="40"/>
      <c r="T55" s="40"/>
      <c r="U55" s="40"/>
      <c r="V55" s="41"/>
      <c r="W55" s="42"/>
      <c r="X55" s="41"/>
      <c r="Y55" s="41"/>
      <c r="Z55" s="41"/>
      <c r="AA55" s="41"/>
      <c r="AB55" s="41"/>
      <c r="AC55" s="41"/>
      <c r="AD55" s="40"/>
      <c r="AE55" s="40"/>
      <c r="AF55" s="40"/>
      <c r="AG55" s="40"/>
      <c r="AH55" s="40"/>
      <c r="AI55" s="40"/>
      <c r="AJ55" s="40"/>
    </row>
    <row r="56" spans="1:45" s="7" customFormat="1" ht="18" x14ac:dyDescent="0.2">
      <c r="A56" s="160" t="s">
        <v>75</v>
      </c>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row>
    <row r="57" spans="1:45" s="4" customFormat="1" ht="18.75" thickBot="1" x14ac:dyDescent="0.25">
      <c r="A57" s="130" t="s">
        <v>171</v>
      </c>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row>
    <row r="58" spans="1:45" s="7" customFormat="1" ht="19.5" thickTop="1" thickBot="1" x14ac:dyDescent="0.3">
      <c r="B58" s="111" t="s">
        <v>17</v>
      </c>
      <c r="C58" s="111"/>
      <c r="D58" s="111"/>
      <c r="E58" s="111"/>
      <c r="F58" s="111"/>
      <c r="G58" s="111"/>
      <c r="H58" s="111"/>
      <c r="I58" s="111"/>
      <c r="J58" s="111"/>
      <c r="K58" s="111"/>
      <c r="L58" s="111"/>
      <c r="M58" s="111"/>
      <c r="N58" s="111"/>
      <c r="O58" s="111"/>
      <c r="P58" s="111"/>
      <c r="Q58" s="111"/>
      <c r="R58" s="111"/>
      <c r="S58" s="111"/>
      <c r="T58" s="111"/>
      <c r="U58" s="111"/>
      <c r="V58" s="111"/>
      <c r="W58" s="111"/>
      <c r="X58" s="161" t="s">
        <v>18</v>
      </c>
      <c r="Y58" s="161"/>
      <c r="Z58" s="161"/>
      <c r="AA58" s="161"/>
      <c r="AB58" s="161"/>
      <c r="AC58" s="161"/>
      <c r="AD58" s="161"/>
      <c r="AE58" s="161"/>
      <c r="AF58" s="161"/>
      <c r="AG58" s="161"/>
      <c r="AH58" s="161"/>
      <c r="AI58" s="161"/>
      <c r="AJ58" s="161"/>
      <c r="AK58" s="161"/>
      <c r="AL58" s="161"/>
      <c r="AM58" s="161"/>
      <c r="AN58" s="161"/>
      <c r="AO58" s="161"/>
      <c r="AP58" s="161"/>
      <c r="AQ58" s="161"/>
      <c r="AR58" s="161"/>
      <c r="AS58" s="161"/>
    </row>
    <row r="59" spans="1:45" s="26" customFormat="1" ht="19.5" thickTop="1" thickBot="1" x14ac:dyDescent="0.3">
      <c r="A59" s="19"/>
      <c r="B59" s="127" t="s">
        <v>19</v>
      </c>
      <c r="C59" s="128"/>
      <c r="D59" s="128"/>
      <c r="E59" s="128"/>
      <c r="F59" s="128"/>
      <c r="G59" s="128"/>
      <c r="H59" s="128"/>
      <c r="I59" s="128"/>
      <c r="J59" s="128"/>
      <c r="K59" s="128"/>
      <c r="L59" s="129"/>
      <c r="M59" s="128" t="s">
        <v>20</v>
      </c>
      <c r="N59" s="128"/>
      <c r="O59" s="128"/>
      <c r="P59" s="128"/>
      <c r="Q59" s="128"/>
      <c r="R59" s="128"/>
      <c r="S59" s="128"/>
      <c r="T59" s="128"/>
      <c r="U59" s="128"/>
      <c r="V59" s="128"/>
      <c r="W59" s="129"/>
      <c r="X59" s="127" t="s">
        <v>21</v>
      </c>
      <c r="Y59" s="128"/>
      <c r="Z59" s="128"/>
      <c r="AA59" s="128"/>
      <c r="AB59" s="128"/>
      <c r="AC59" s="128"/>
      <c r="AD59" s="128"/>
      <c r="AE59" s="128"/>
      <c r="AF59" s="128"/>
      <c r="AG59" s="128"/>
      <c r="AH59" s="129"/>
      <c r="AI59" s="127" t="s">
        <v>22</v>
      </c>
      <c r="AJ59" s="128"/>
      <c r="AK59" s="128"/>
      <c r="AL59" s="128"/>
      <c r="AM59" s="128"/>
      <c r="AN59" s="128"/>
      <c r="AO59" s="128"/>
      <c r="AP59" s="128"/>
      <c r="AQ59" s="128"/>
      <c r="AR59" s="128"/>
      <c r="AS59" s="129"/>
    </row>
    <row r="60" spans="1:45" s="26" customFormat="1" ht="54.75" customHeight="1" thickTop="1" x14ac:dyDescent="0.25">
      <c r="A60" s="121" t="s">
        <v>76</v>
      </c>
      <c r="B60" s="115"/>
      <c r="C60" s="116"/>
      <c r="D60" s="116"/>
      <c r="E60" s="116"/>
      <c r="F60" s="116"/>
      <c r="G60" s="116"/>
      <c r="H60" s="116"/>
      <c r="I60" s="116"/>
      <c r="J60" s="116"/>
      <c r="K60" s="116"/>
      <c r="L60" s="117"/>
      <c r="M60" s="119" t="s">
        <v>77</v>
      </c>
      <c r="N60" s="107"/>
      <c r="O60" s="107"/>
      <c r="P60" s="107"/>
      <c r="Q60" s="107"/>
      <c r="R60" s="107"/>
      <c r="S60" s="107"/>
      <c r="T60" s="107"/>
      <c r="U60" s="107"/>
      <c r="V60" s="107"/>
      <c r="W60" s="108"/>
      <c r="X60" s="115" t="s">
        <v>117</v>
      </c>
      <c r="Y60" s="116"/>
      <c r="Z60" s="116"/>
      <c r="AA60" s="116"/>
      <c r="AB60" s="116"/>
      <c r="AC60" s="116"/>
      <c r="AD60" s="116"/>
      <c r="AE60" s="116"/>
      <c r="AF60" s="116"/>
      <c r="AG60" s="116"/>
      <c r="AH60" s="117"/>
      <c r="AI60" s="119" t="s">
        <v>143</v>
      </c>
      <c r="AJ60" s="107"/>
      <c r="AK60" s="107"/>
      <c r="AL60" s="107"/>
      <c r="AM60" s="107"/>
      <c r="AN60" s="107"/>
      <c r="AO60" s="107"/>
      <c r="AP60" s="107"/>
      <c r="AQ60" s="107"/>
      <c r="AR60" s="107"/>
      <c r="AS60" s="108"/>
    </row>
    <row r="61" spans="1:45" s="26" customFormat="1" ht="11.25" hidden="1" customHeight="1" x14ac:dyDescent="0.25">
      <c r="A61" s="121"/>
      <c r="B61" s="118"/>
      <c r="C61" s="109"/>
      <c r="D61" s="109"/>
      <c r="E61" s="109"/>
      <c r="F61" s="109"/>
      <c r="G61" s="109"/>
      <c r="H61" s="109"/>
      <c r="I61" s="109"/>
      <c r="J61" s="109"/>
      <c r="K61" s="109"/>
      <c r="L61" s="110"/>
      <c r="M61" s="118"/>
      <c r="N61" s="109"/>
      <c r="O61" s="109"/>
      <c r="P61" s="109"/>
      <c r="Q61" s="109"/>
      <c r="R61" s="109"/>
      <c r="S61" s="109"/>
      <c r="T61" s="109"/>
      <c r="U61" s="109"/>
      <c r="V61" s="109"/>
      <c r="W61" s="110"/>
      <c r="X61" s="118"/>
      <c r="Y61" s="109"/>
      <c r="Z61" s="109"/>
      <c r="AA61" s="109"/>
      <c r="AB61" s="109"/>
      <c r="AC61" s="109"/>
      <c r="AD61" s="109"/>
      <c r="AE61" s="109"/>
      <c r="AF61" s="109"/>
      <c r="AG61" s="109"/>
      <c r="AH61" s="110"/>
      <c r="AI61" s="118"/>
      <c r="AJ61" s="109"/>
      <c r="AK61" s="109"/>
      <c r="AL61" s="109"/>
      <c r="AM61" s="109"/>
      <c r="AN61" s="109"/>
      <c r="AO61" s="109"/>
      <c r="AP61" s="109"/>
      <c r="AQ61" s="109"/>
      <c r="AR61" s="109"/>
      <c r="AS61" s="110"/>
    </row>
    <row r="62" spans="1:45" s="26" customFormat="1" ht="33" customHeight="1" thickBot="1" x14ac:dyDescent="0.3">
      <c r="A62" s="122"/>
      <c r="B62" s="112"/>
      <c r="C62" s="113"/>
      <c r="D62" s="114"/>
      <c r="E62" s="56"/>
      <c r="F62" s="21"/>
      <c r="G62" s="22"/>
      <c r="H62" s="23"/>
      <c r="I62" s="23"/>
      <c r="J62" s="24"/>
      <c r="K62" s="21"/>
      <c r="L62" s="57"/>
      <c r="M62" s="112" t="s">
        <v>190</v>
      </c>
      <c r="N62" s="113"/>
      <c r="O62" s="114"/>
      <c r="P62" s="56">
        <v>3</v>
      </c>
      <c r="Q62" s="21" t="s">
        <v>30</v>
      </c>
      <c r="R62" s="22">
        <v>28</v>
      </c>
      <c r="S62" s="23">
        <v>0</v>
      </c>
      <c r="T62" s="23">
        <v>0</v>
      </c>
      <c r="U62" s="24">
        <v>14</v>
      </c>
      <c r="V62" s="21" t="s">
        <v>37</v>
      </c>
      <c r="W62" s="57">
        <v>45</v>
      </c>
      <c r="X62" s="112" t="s">
        <v>196</v>
      </c>
      <c r="Y62" s="113"/>
      <c r="Z62" s="114"/>
      <c r="AA62" s="56">
        <v>4</v>
      </c>
      <c r="AB62" s="21" t="s">
        <v>28</v>
      </c>
      <c r="AC62" s="22">
        <v>28</v>
      </c>
      <c r="AD62" s="23">
        <v>0</v>
      </c>
      <c r="AE62" s="23">
        <v>14</v>
      </c>
      <c r="AF62" s="24">
        <v>0</v>
      </c>
      <c r="AG62" s="21" t="s">
        <v>37</v>
      </c>
      <c r="AH62" s="57">
        <v>45</v>
      </c>
      <c r="AI62" s="112" t="s">
        <v>203</v>
      </c>
      <c r="AJ62" s="113"/>
      <c r="AK62" s="114"/>
      <c r="AL62" s="61">
        <v>4</v>
      </c>
      <c r="AM62" s="21" t="s">
        <v>30</v>
      </c>
      <c r="AN62" s="22">
        <v>28</v>
      </c>
      <c r="AO62" s="23">
        <v>0</v>
      </c>
      <c r="AP62" s="23">
        <v>21</v>
      </c>
      <c r="AQ62" s="24">
        <v>0</v>
      </c>
      <c r="AR62" s="21" t="s">
        <v>37</v>
      </c>
      <c r="AS62" s="62">
        <v>70</v>
      </c>
    </row>
    <row r="63" spans="1:45" s="26" customFormat="1" ht="20.100000000000001" customHeight="1" thickTop="1" x14ac:dyDescent="0.25">
      <c r="A63" s="120" t="s">
        <v>78</v>
      </c>
      <c r="B63" s="119"/>
      <c r="C63" s="107"/>
      <c r="D63" s="107"/>
      <c r="E63" s="107"/>
      <c r="F63" s="107"/>
      <c r="G63" s="107"/>
      <c r="H63" s="107"/>
      <c r="I63" s="107"/>
      <c r="J63" s="107"/>
      <c r="K63" s="107"/>
      <c r="L63" s="108"/>
      <c r="M63" s="107" t="s">
        <v>79</v>
      </c>
      <c r="N63" s="107"/>
      <c r="O63" s="107"/>
      <c r="P63" s="107"/>
      <c r="Q63" s="107"/>
      <c r="R63" s="107"/>
      <c r="S63" s="107"/>
      <c r="T63" s="107"/>
      <c r="U63" s="107"/>
      <c r="V63" s="107"/>
      <c r="W63" s="108"/>
      <c r="X63" s="119" t="s">
        <v>118</v>
      </c>
      <c r="Y63" s="107"/>
      <c r="Z63" s="107"/>
      <c r="AA63" s="107"/>
      <c r="AB63" s="107"/>
      <c r="AC63" s="107"/>
      <c r="AD63" s="107"/>
      <c r="AE63" s="107"/>
      <c r="AF63" s="107"/>
      <c r="AG63" s="107"/>
      <c r="AH63" s="108"/>
      <c r="AI63" s="119" t="s">
        <v>170</v>
      </c>
      <c r="AJ63" s="107"/>
      <c r="AK63" s="107"/>
      <c r="AL63" s="107"/>
      <c r="AM63" s="107"/>
      <c r="AN63" s="107"/>
      <c r="AO63" s="107"/>
      <c r="AP63" s="107"/>
      <c r="AQ63" s="107"/>
      <c r="AR63" s="107"/>
      <c r="AS63" s="108"/>
    </row>
    <row r="64" spans="1:45" s="26" customFormat="1" ht="35.25" customHeight="1" x14ac:dyDescent="0.25">
      <c r="A64" s="121"/>
      <c r="B64" s="118"/>
      <c r="C64" s="109"/>
      <c r="D64" s="109"/>
      <c r="E64" s="109"/>
      <c r="F64" s="109"/>
      <c r="G64" s="109"/>
      <c r="H64" s="109"/>
      <c r="I64" s="109"/>
      <c r="J64" s="109"/>
      <c r="K64" s="109"/>
      <c r="L64" s="110"/>
      <c r="M64" s="109"/>
      <c r="N64" s="109"/>
      <c r="O64" s="109"/>
      <c r="P64" s="109"/>
      <c r="Q64" s="109"/>
      <c r="R64" s="109"/>
      <c r="S64" s="109"/>
      <c r="T64" s="109"/>
      <c r="U64" s="109"/>
      <c r="V64" s="109"/>
      <c r="W64" s="110"/>
      <c r="X64" s="118"/>
      <c r="Y64" s="109"/>
      <c r="Z64" s="109"/>
      <c r="AA64" s="109"/>
      <c r="AB64" s="109"/>
      <c r="AC64" s="109"/>
      <c r="AD64" s="109"/>
      <c r="AE64" s="109"/>
      <c r="AF64" s="109"/>
      <c r="AG64" s="109"/>
      <c r="AH64" s="110"/>
      <c r="AI64" s="118"/>
      <c r="AJ64" s="109"/>
      <c r="AK64" s="109"/>
      <c r="AL64" s="109"/>
      <c r="AM64" s="109"/>
      <c r="AN64" s="109"/>
      <c r="AO64" s="109"/>
      <c r="AP64" s="109"/>
      <c r="AQ64" s="109"/>
      <c r="AR64" s="109"/>
      <c r="AS64" s="110"/>
    </row>
    <row r="65" spans="1:45" s="26" customFormat="1" ht="33.75" customHeight="1" thickBot="1" x14ac:dyDescent="0.3">
      <c r="A65" s="122"/>
      <c r="B65" s="112"/>
      <c r="C65" s="113"/>
      <c r="D65" s="114"/>
      <c r="E65" s="56"/>
      <c r="F65" s="21"/>
      <c r="G65" s="22"/>
      <c r="H65" s="23"/>
      <c r="I65" s="23"/>
      <c r="J65" s="24"/>
      <c r="K65" s="21"/>
      <c r="L65" s="57"/>
      <c r="M65" s="112" t="s">
        <v>191</v>
      </c>
      <c r="N65" s="113"/>
      <c r="O65" s="114"/>
      <c r="P65" s="56">
        <v>3</v>
      </c>
      <c r="Q65" s="21" t="s">
        <v>30</v>
      </c>
      <c r="R65" s="22">
        <v>28</v>
      </c>
      <c r="S65" s="23">
        <v>0</v>
      </c>
      <c r="T65" s="23">
        <v>0</v>
      </c>
      <c r="U65" s="24">
        <v>14</v>
      </c>
      <c r="V65" s="21" t="s">
        <v>37</v>
      </c>
      <c r="W65" s="57">
        <v>45</v>
      </c>
      <c r="X65" s="112" t="s">
        <v>197</v>
      </c>
      <c r="Y65" s="113"/>
      <c r="Z65" s="114"/>
      <c r="AA65" s="56">
        <v>4</v>
      </c>
      <c r="AB65" s="21" t="s">
        <v>28</v>
      </c>
      <c r="AC65" s="22">
        <v>28</v>
      </c>
      <c r="AD65" s="23">
        <v>0</v>
      </c>
      <c r="AE65" s="23">
        <v>14</v>
      </c>
      <c r="AF65" s="24">
        <v>0</v>
      </c>
      <c r="AG65" s="21" t="s">
        <v>37</v>
      </c>
      <c r="AH65" s="57">
        <v>45</v>
      </c>
      <c r="AI65" s="112" t="s">
        <v>204</v>
      </c>
      <c r="AJ65" s="113"/>
      <c r="AK65" s="114"/>
      <c r="AL65" s="61">
        <v>4</v>
      </c>
      <c r="AM65" s="21" t="s">
        <v>28</v>
      </c>
      <c r="AN65" s="22">
        <v>28</v>
      </c>
      <c r="AO65" s="23">
        <v>0</v>
      </c>
      <c r="AP65" s="23">
        <v>21</v>
      </c>
      <c r="AQ65" s="24">
        <v>0</v>
      </c>
      <c r="AR65" s="21" t="s">
        <v>37</v>
      </c>
      <c r="AS65" s="62">
        <v>70</v>
      </c>
    </row>
    <row r="66" spans="1:45" s="26" customFormat="1" ht="20.100000000000001" customHeight="1" thickTop="1" x14ac:dyDescent="0.25">
      <c r="A66" s="120" t="s">
        <v>80</v>
      </c>
      <c r="B66" s="119"/>
      <c r="C66" s="107"/>
      <c r="D66" s="107"/>
      <c r="E66" s="107"/>
      <c r="F66" s="107"/>
      <c r="G66" s="107"/>
      <c r="H66" s="107"/>
      <c r="I66" s="107"/>
      <c r="J66" s="107"/>
      <c r="K66" s="107"/>
      <c r="L66" s="108"/>
      <c r="M66" s="107" t="s">
        <v>126</v>
      </c>
      <c r="N66" s="107"/>
      <c r="O66" s="107"/>
      <c r="P66" s="107"/>
      <c r="Q66" s="107"/>
      <c r="R66" s="107"/>
      <c r="S66" s="107"/>
      <c r="T66" s="107"/>
      <c r="U66" s="107"/>
      <c r="V66" s="107"/>
      <c r="W66" s="108"/>
      <c r="X66" s="119" t="s">
        <v>119</v>
      </c>
      <c r="Y66" s="107"/>
      <c r="Z66" s="107"/>
      <c r="AA66" s="107"/>
      <c r="AB66" s="107"/>
      <c r="AC66" s="107"/>
      <c r="AD66" s="107"/>
      <c r="AE66" s="107"/>
      <c r="AF66" s="107"/>
      <c r="AG66" s="107"/>
      <c r="AH66" s="108"/>
      <c r="AI66" s="119" t="s">
        <v>144</v>
      </c>
      <c r="AJ66" s="107"/>
      <c r="AK66" s="107"/>
      <c r="AL66" s="107"/>
      <c r="AM66" s="107"/>
      <c r="AN66" s="107"/>
      <c r="AO66" s="107"/>
      <c r="AP66" s="107"/>
      <c r="AQ66" s="107"/>
      <c r="AR66" s="107"/>
      <c r="AS66" s="108"/>
    </row>
    <row r="67" spans="1:45" s="26" customFormat="1" ht="56.25" customHeight="1" x14ac:dyDescent="0.25">
      <c r="A67" s="121"/>
      <c r="B67" s="118"/>
      <c r="C67" s="109"/>
      <c r="D67" s="109"/>
      <c r="E67" s="109"/>
      <c r="F67" s="109"/>
      <c r="G67" s="109"/>
      <c r="H67" s="109"/>
      <c r="I67" s="109"/>
      <c r="J67" s="109"/>
      <c r="K67" s="109"/>
      <c r="L67" s="110"/>
      <c r="M67" s="109"/>
      <c r="N67" s="109"/>
      <c r="O67" s="109"/>
      <c r="P67" s="109"/>
      <c r="Q67" s="109"/>
      <c r="R67" s="109"/>
      <c r="S67" s="109"/>
      <c r="T67" s="109"/>
      <c r="U67" s="109"/>
      <c r="V67" s="109"/>
      <c r="W67" s="110"/>
      <c r="X67" s="118"/>
      <c r="Y67" s="109"/>
      <c r="Z67" s="109"/>
      <c r="AA67" s="109"/>
      <c r="AB67" s="109"/>
      <c r="AC67" s="109"/>
      <c r="AD67" s="109"/>
      <c r="AE67" s="109"/>
      <c r="AF67" s="109"/>
      <c r="AG67" s="109"/>
      <c r="AH67" s="110"/>
      <c r="AI67" s="118"/>
      <c r="AJ67" s="109"/>
      <c r="AK67" s="109"/>
      <c r="AL67" s="109"/>
      <c r="AM67" s="109"/>
      <c r="AN67" s="109"/>
      <c r="AO67" s="109"/>
      <c r="AP67" s="109"/>
      <c r="AQ67" s="109"/>
      <c r="AR67" s="109"/>
      <c r="AS67" s="110"/>
    </row>
    <row r="68" spans="1:45" s="26" customFormat="1" ht="33.75" customHeight="1" thickBot="1" x14ac:dyDescent="0.3">
      <c r="A68" s="122"/>
      <c r="B68" s="112"/>
      <c r="C68" s="113"/>
      <c r="D68" s="114"/>
      <c r="E68" s="56"/>
      <c r="F68" s="21"/>
      <c r="G68" s="22"/>
      <c r="H68" s="23"/>
      <c r="I68" s="23"/>
      <c r="J68" s="24"/>
      <c r="K68" s="21"/>
      <c r="L68" s="57"/>
      <c r="M68" s="112" t="s">
        <v>192</v>
      </c>
      <c r="N68" s="113"/>
      <c r="O68" s="114"/>
      <c r="P68" s="56">
        <v>3</v>
      </c>
      <c r="Q68" s="21" t="s">
        <v>28</v>
      </c>
      <c r="R68" s="22">
        <v>28</v>
      </c>
      <c r="S68" s="23">
        <v>0</v>
      </c>
      <c r="T68" s="23">
        <v>14</v>
      </c>
      <c r="U68" s="24">
        <v>0</v>
      </c>
      <c r="V68" s="21" t="s">
        <v>37</v>
      </c>
      <c r="W68" s="57">
        <v>45</v>
      </c>
      <c r="X68" s="112" t="s">
        <v>198</v>
      </c>
      <c r="Y68" s="113"/>
      <c r="Z68" s="114"/>
      <c r="AA68" s="56">
        <v>6</v>
      </c>
      <c r="AB68" s="21" t="s">
        <v>28</v>
      </c>
      <c r="AC68" s="22">
        <v>28</v>
      </c>
      <c r="AD68" s="23">
        <v>0</v>
      </c>
      <c r="AE68" s="23">
        <v>14</v>
      </c>
      <c r="AF68" s="24">
        <v>28</v>
      </c>
      <c r="AG68" s="21" t="s">
        <v>37</v>
      </c>
      <c r="AH68" s="57">
        <v>70</v>
      </c>
      <c r="AI68" s="112" t="s">
        <v>205</v>
      </c>
      <c r="AJ68" s="113"/>
      <c r="AK68" s="114"/>
      <c r="AL68" s="61">
        <v>4</v>
      </c>
      <c r="AM68" s="21" t="s">
        <v>30</v>
      </c>
      <c r="AN68" s="22">
        <v>28</v>
      </c>
      <c r="AO68" s="23">
        <v>0</v>
      </c>
      <c r="AP68" s="23">
        <v>21</v>
      </c>
      <c r="AQ68" s="24">
        <v>0</v>
      </c>
      <c r="AR68" s="21" t="s">
        <v>37</v>
      </c>
      <c r="AS68" s="62">
        <v>70</v>
      </c>
    </row>
    <row r="69" spans="1:45" s="26" customFormat="1" ht="20.100000000000001" customHeight="1" thickTop="1" x14ac:dyDescent="0.25">
      <c r="A69" s="120" t="s">
        <v>81</v>
      </c>
      <c r="B69" s="119"/>
      <c r="C69" s="107"/>
      <c r="D69" s="107"/>
      <c r="E69" s="107"/>
      <c r="F69" s="107"/>
      <c r="G69" s="107"/>
      <c r="H69" s="107"/>
      <c r="I69" s="107"/>
      <c r="J69" s="107"/>
      <c r="K69" s="107"/>
      <c r="L69" s="108"/>
      <c r="M69" s="107" t="s">
        <v>127</v>
      </c>
      <c r="N69" s="107"/>
      <c r="O69" s="107"/>
      <c r="P69" s="107"/>
      <c r="Q69" s="107"/>
      <c r="R69" s="107"/>
      <c r="S69" s="107"/>
      <c r="T69" s="107"/>
      <c r="U69" s="107"/>
      <c r="V69" s="107"/>
      <c r="W69" s="108"/>
      <c r="X69" s="119" t="s">
        <v>120</v>
      </c>
      <c r="Y69" s="107"/>
      <c r="Z69" s="107"/>
      <c r="AA69" s="107"/>
      <c r="AB69" s="107"/>
      <c r="AC69" s="107"/>
      <c r="AD69" s="107"/>
      <c r="AE69" s="107"/>
      <c r="AF69" s="107"/>
      <c r="AG69" s="107"/>
      <c r="AH69" s="108"/>
      <c r="AI69" s="119" t="s">
        <v>145</v>
      </c>
      <c r="AJ69" s="107"/>
      <c r="AK69" s="107"/>
      <c r="AL69" s="107"/>
      <c r="AM69" s="107"/>
      <c r="AN69" s="107"/>
      <c r="AO69" s="107"/>
      <c r="AP69" s="107"/>
      <c r="AQ69" s="107"/>
      <c r="AR69" s="107"/>
      <c r="AS69" s="108"/>
    </row>
    <row r="70" spans="1:45" s="26" customFormat="1" ht="37.5" customHeight="1" x14ac:dyDescent="0.25">
      <c r="A70" s="121"/>
      <c r="B70" s="118"/>
      <c r="C70" s="109"/>
      <c r="D70" s="109"/>
      <c r="E70" s="109"/>
      <c r="F70" s="109"/>
      <c r="G70" s="109"/>
      <c r="H70" s="109"/>
      <c r="I70" s="109"/>
      <c r="J70" s="109"/>
      <c r="K70" s="109"/>
      <c r="L70" s="110"/>
      <c r="M70" s="109"/>
      <c r="N70" s="109"/>
      <c r="O70" s="109"/>
      <c r="P70" s="109"/>
      <c r="Q70" s="109"/>
      <c r="R70" s="109"/>
      <c r="S70" s="109"/>
      <c r="T70" s="109"/>
      <c r="U70" s="109"/>
      <c r="V70" s="109"/>
      <c r="W70" s="110"/>
      <c r="X70" s="118"/>
      <c r="Y70" s="109"/>
      <c r="Z70" s="109"/>
      <c r="AA70" s="109"/>
      <c r="AB70" s="109"/>
      <c r="AC70" s="109"/>
      <c r="AD70" s="109"/>
      <c r="AE70" s="109"/>
      <c r="AF70" s="109"/>
      <c r="AG70" s="109"/>
      <c r="AH70" s="110"/>
      <c r="AI70" s="118"/>
      <c r="AJ70" s="109"/>
      <c r="AK70" s="109"/>
      <c r="AL70" s="109"/>
      <c r="AM70" s="109"/>
      <c r="AN70" s="109"/>
      <c r="AO70" s="109"/>
      <c r="AP70" s="109"/>
      <c r="AQ70" s="109"/>
      <c r="AR70" s="109"/>
      <c r="AS70" s="110"/>
    </row>
    <row r="71" spans="1:45" s="26" customFormat="1" ht="37.5" customHeight="1" thickBot="1" x14ac:dyDescent="0.3">
      <c r="A71" s="122"/>
      <c r="B71" s="112"/>
      <c r="C71" s="113"/>
      <c r="D71" s="114"/>
      <c r="E71" s="56"/>
      <c r="F71" s="21"/>
      <c r="G71" s="22"/>
      <c r="H71" s="23"/>
      <c r="I71" s="23"/>
      <c r="J71" s="24"/>
      <c r="K71" s="21"/>
      <c r="L71" s="57"/>
      <c r="M71" s="112" t="s">
        <v>193</v>
      </c>
      <c r="N71" s="113"/>
      <c r="O71" s="114"/>
      <c r="P71" s="56">
        <v>3</v>
      </c>
      <c r="Q71" s="21" t="s">
        <v>28</v>
      </c>
      <c r="R71" s="22">
        <v>28</v>
      </c>
      <c r="S71" s="23">
        <v>0</v>
      </c>
      <c r="T71" s="23">
        <v>14</v>
      </c>
      <c r="U71" s="24">
        <v>0</v>
      </c>
      <c r="V71" s="21" t="s">
        <v>37</v>
      </c>
      <c r="W71" s="57">
        <v>45</v>
      </c>
      <c r="X71" s="112" t="s">
        <v>199</v>
      </c>
      <c r="Y71" s="113"/>
      <c r="Z71" s="114"/>
      <c r="AA71" s="56">
        <v>6</v>
      </c>
      <c r="AB71" s="21" t="s">
        <v>28</v>
      </c>
      <c r="AC71" s="22">
        <v>28</v>
      </c>
      <c r="AD71" s="23">
        <v>0</v>
      </c>
      <c r="AE71" s="23">
        <v>14</v>
      </c>
      <c r="AF71" s="24">
        <v>28</v>
      </c>
      <c r="AG71" s="21" t="s">
        <v>37</v>
      </c>
      <c r="AH71" s="57">
        <v>70</v>
      </c>
      <c r="AI71" s="112" t="s">
        <v>206</v>
      </c>
      <c r="AJ71" s="113"/>
      <c r="AK71" s="114"/>
      <c r="AL71" s="61">
        <v>4</v>
      </c>
      <c r="AM71" s="21" t="s">
        <v>28</v>
      </c>
      <c r="AN71" s="22">
        <v>28</v>
      </c>
      <c r="AO71" s="23">
        <v>0</v>
      </c>
      <c r="AP71" s="23">
        <v>21</v>
      </c>
      <c r="AQ71" s="24">
        <v>0</v>
      </c>
      <c r="AR71" s="21" t="s">
        <v>37</v>
      </c>
      <c r="AS71" s="62">
        <v>70</v>
      </c>
    </row>
    <row r="72" spans="1:45" s="26" customFormat="1" ht="20.100000000000001" customHeight="1" thickTop="1" x14ac:dyDescent="0.25">
      <c r="A72" s="120" t="s">
        <v>82</v>
      </c>
      <c r="B72" s="119"/>
      <c r="C72" s="107"/>
      <c r="D72" s="107"/>
      <c r="E72" s="107"/>
      <c r="F72" s="107"/>
      <c r="G72" s="107"/>
      <c r="H72" s="107"/>
      <c r="I72" s="107"/>
      <c r="J72" s="107"/>
      <c r="K72" s="107"/>
      <c r="L72" s="108"/>
      <c r="M72" s="107" t="s">
        <v>128</v>
      </c>
      <c r="N72" s="107"/>
      <c r="O72" s="107"/>
      <c r="P72" s="107"/>
      <c r="Q72" s="107"/>
      <c r="R72" s="107"/>
      <c r="S72" s="107"/>
      <c r="T72" s="107"/>
      <c r="U72" s="107"/>
      <c r="V72" s="107"/>
      <c r="W72" s="108"/>
      <c r="X72" s="154" t="s">
        <v>131</v>
      </c>
      <c r="Y72" s="155"/>
      <c r="Z72" s="155"/>
      <c r="AA72" s="155"/>
      <c r="AB72" s="155"/>
      <c r="AC72" s="155"/>
      <c r="AD72" s="155"/>
      <c r="AE72" s="155"/>
      <c r="AF72" s="155"/>
      <c r="AG72" s="155"/>
      <c r="AH72" s="156"/>
      <c r="AI72" s="119" t="s">
        <v>137</v>
      </c>
      <c r="AJ72" s="107"/>
      <c r="AK72" s="107"/>
      <c r="AL72" s="107"/>
      <c r="AM72" s="107"/>
      <c r="AN72" s="107"/>
      <c r="AO72" s="107"/>
      <c r="AP72" s="107"/>
      <c r="AQ72" s="107"/>
      <c r="AR72" s="107"/>
      <c r="AS72" s="108"/>
    </row>
    <row r="73" spans="1:45" s="26" customFormat="1" ht="39" customHeight="1" x14ac:dyDescent="0.25">
      <c r="A73" s="121"/>
      <c r="B73" s="118"/>
      <c r="C73" s="109"/>
      <c r="D73" s="109"/>
      <c r="E73" s="109"/>
      <c r="F73" s="109"/>
      <c r="G73" s="109"/>
      <c r="H73" s="109"/>
      <c r="I73" s="109"/>
      <c r="J73" s="109"/>
      <c r="K73" s="109"/>
      <c r="L73" s="110"/>
      <c r="M73" s="109"/>
      <c r="N73" s="109"/>
      <c r="O73" s="109"/>
      <c r="P73" s="109"/>
      <c r="Q73" s="109"/>
      <c r="R73" s="109"/>
      <c r="S73" s="109"/>
      <c r="T73" s="109"/>
      <c r="U73" s="109"/>
      <c r="V73" s="109"/>
      <c r="W73" s="110"/>
      <c r="X73" s="157"/>
      <c r="Y73" s="158"/>
      <c r="Z73" s="158"/>
      <c r="AA73" s="158"/>
      <c r="AB73" s="158"/>
      <c r="AC73" s="158"/>
      <c r="AD73" s="158"/>
      <c r="AE73" s="158"/>
      <c r="AF73" s="158"/>
      <c r="AG73" s="158"/>
      <c r="AH73" s="159"/>
      <c r="AI73" s="118"/>
      <c r="AJ73" s="109"/>
      <c r="AK73" s="109"/>
      <c r="AL73" s="109"/>
      <c r="AM73" s="109"/>
      <c r="AN73" s="109"/>
      <c r="AO73" s="109"/>
      <c r="AP73" s="109"/>
      <c r="AQ73" s="109"/>
      <c r="AR73" s="109"/>
      <c r="AS73" s="110"/>
    </row>
    <row r="74" spans="1:45" s="26" customFormat="1" ht="33" customHeight="1" thickBot="1" x14ac:dyDescent="0.3">
      <c r="A74" s="122"/>
      <c r="B74" s="112"/>
      <c r="C74" s="113"/>
      <c r="D74" s="114"/>
      <c r="E74" s="56"/>
      <c r="F74" s="21"/>
      <c r="G74" s="22"/>
      <c r="H74" s="23"/>
      <c r="I74" s="23"/>
      <c r="J74" s="24"/>
      <c r="K74" s="21"/>
      <c r="L74" s="57"/>
      <c r="M74" s="112" t="s">
        <v>194</v>
      </c>
      <c r="N74" s="113"/>
      <c r="O74" s="114"/>
      <c r="P74" s="56">
        <v>4</v>
      </c>
      <c r="Q74" s="21" t="s">
        <v>30</v>
      </c>
      <c r="R74" s="22">
        <v>28</v>
      </c>
      <c r="S74" s="23">
        <v>0</v>
      </c>
      <c r="T74" s="23">
        <v>14</v>
      </c>
      <c r="U74" s="24">
        <v>14</v>
      </c>
      <c r="V74" s="21" t="s">
        <v>37</v>
      </c>
      <c r="W74" s="57">
        <v>45</v>
      </c>
      <c r="X74" s="112" t="s">
        <v>200</v>
      </c>
      <c r="Y74" s="113"/>
      <c r="Z74" s="114"/>
      <c r="AA74" s="56">
        <v>4</v>
      </c>
      <c r="AB74" s="21" t="s">
        <v>30</v>
      </c>
      <c r="AC74" s="22">
        <v>28</v>
      </c>
      <c r="AD74" s="23">
        <v>0</v>
      </c>
      <c r="AE74" s="23">
        <v>28</v>
      </c>
      <c r="AF74" s="24">
        <v>0</v>
      </c>
      <c r="AG74" s="21" t="s">
        <v>37</v>
      </c>
      <c r="AH74" s="57">
        <v>50</v>
      </c>
      <c r="AI74" s="112" t="s">
        <v>207</v>
      </c>
      <c r="AJ74" s="113"/>
      <c r="AK74" s="114"/>
      <c r="AL74" s="61">
        <v>4</v>
      </c>
      <c r="AM74" s="21" t="s">
        <v>28</v>
      </c>
      <c r="AN74" s="22">
        <v>28</v>
      </c>
      <c r="AO74" s="23">
        <v>0</v>
      </c>
      <c r="AP74" s="23">
        <v>14</v>
      </c>
      <c r="AQ74" s="24">
        <v>0</v>
      </c>
      <c r="AR74" s="21" t="s">
        <v>37</v>
      </c>
      <c r="AS74" s="62">
        <v>70</v>
      </c>
    </row>
    <row r="75" spans="1:45" s="26" customFormat="1" ht="20.100000000000001" customHeight="1" thickTop="1" x14ac:dyDescent="0.25">
      <c r="A75" s="120" t="s">
        <v>83</v>
      </c>
      <c r="B75" s="119"/>
      <c r="C75" s="107"/>
      <c r="D75" s="107"/>
      <c r="E75" s="107"/>
      <c r="F75" s="107"/>
      <c r="G75" s="107"/>
      <c r="H75" s="107"/>
      <c r="I75" s="107"/>
      <c r="J75" s="107"/>
      <c r="K75" s="107"/>
      <c r="L75" s="108"/>
      <c r="M75" s="107" t="s">
        <v>129</v>
      </c>
      <c r="N75" s="107"/>
      <c r="O75" s="107"/>
      <c r="P75" s="107"/>
      <c r="Q75" s="107"/>
      <c r="R75" s="107"/>
      <c r="S75" s="107"/>
      <c r="T75" s="107"/>
      <c r="U75" s="107"/>
      <c r="V75" s="107"/>
      <c r="W75" s="108"/>
      <c r="X75" s="119" t="s">
        <v>130</v>
      </c>
      <c r="Y75" s="107"/>
      <c r="Z75" s="107"/>
      <c r="AA75" s="107"/>
      <c r="AB75" s="107"/>
      <c r="AC75" s="107"/>
      <c r="AD75" s="107"/>
      <c r="AE75" s="107"/>
      <c r="AF75" s="107"/>
      <c r="AG75" s="107"/>
      <c r="AH75" s="108"/>
      <c r="AI75" s="119" t="s">
        <v>138</v>
      </c>
      <c r="AJ75" s="107"/>
      <c r="AK75" s="107"/>
      <c r="AL75" s="107"/>
      <c r="AM75" s="107"/>
      <c r="AN75" s="107"/>
      <c r="AO75" s="107"/>
      <c r="AP75" s="107"/>
      <c r="AQ75" s="107"/>
      <c r="AR75" s="107"/>
      <c r="AS75" s="108"/>
    </row>
    <row r="76" spans="1:45" s="26" customFormat="1" ht="20.100000000000001" customHeight="1" x14ac:dyDescent="0.25">
      <c r="A76" s="121"/>
      <c r="B76" s="118"/>
      <c r="C76" s="109"/>
      <c r="D76" s="109"/>
      <c r="E76" s="109"/>
      <c r="F76" s="109"/>
      <c r="G76" s="109"/>
      <c r="H76" s="109"/>
      <c r="I76" s="109"/>
      <c r="J76" s="109"/>
      <c r="K76" s="109"/>
      <c r="L76" s="110"/>
      <c r="M76" s="109"/>
      <c r="N76" s="109"/>
      <c r="O76" s="109"/>
      <c r="P76" s="109"/>
      <c r="Q76" s="109"/>
      <c r="R76" s="109"/>
      <c r="S76" s="109"/>
      <c r="T76" s="109"/>
      <c r="U76" s="109"/>
      <c r="V76" s="109"/>
      <c r="W76" s="110"/>
      <c r="X76" s="118"/>
      <c r="Y76" s="109"/>
      <c r="Z76" s="109"/>
      <c r="AA76" s="109"/>
      <c r="AB76" s="109"/>
      <c r="AC76" s="109"/>
      <c r="AD76" s="109"/>
      <c r="AE76" s="109"/>
      <c r="AF76" s="109"/>
      <c r="AG76" s="109"/>
      <c r="AH76" s="110"/>
      <c r="AI76" s="118"/>
      <c r="AJ76" s="109"/>
      <c r="AK76" s="109"/>
      <c r="AL76" s="109"/>
      <c r="AM76" s="109"/>
      <c r="AN76" s="109"/>
      <c r="AO76" s="109"/>
      <c r="AP76" s="109"/>
      <c r="AQ76" s="109"/>
      <c r="AR76" s="109"/>
      <c r="AS76" s="110"/>
    </row>
    <row r="77" spans="1:45" s="26" customFormat="1" ht="33" customHeight="1" thickBot="1" x14ac:dyDescent="0.3">
      <c r="A77" s="122"/>
      <c r="B77" s="112"/>
      <c r="C77" s="113"/>
      <c r="D77" s="114"/>
      <c r="E77" s="56"/>
      <c r="F77" s="21"/>
      <c r="G77" s="22"/>
      <c r="H77" s="23"/>
      <c r="I77" s="23"/>
      <c r="J77" s="24"/>
      <c r="K77" s="21"/>
      <c r="L77" s="57"/>
      <c r="M77" s="112" t="s">
        <v>195</v>
      </c>
      <c r="N77" s="113"/>
      <c r="O77" s="114"/>
      <c r="P77" s="56">
        <v>4</v>
      </c>
      <c r="Q77" s="21" t="s">
        <v>30</v>
      </c>
      <c r="R77" s="22">
        <v>28</v>
      </c>
      <c r="S77" s="23">
        <v>0</v>
      </c>
      <c r="T77" s="23">
        <v>14</v>
      </c>
      <c r="U77" s="24">
        <v>14</v>
      </c>
      <c r="V77" s="21" t="s">
        <v>37</v>
      </c>
      <c r="W77" s="57">
        <v>45</v>
      </c>
      <c r="X77" s="112" t="s">
        <v>201</v>
      </c>
      <c r="Y77" s="113"/>
      <c r="Z77" s="114"/>
      <c r="AA77" s="56">
        <v>4</v>
      </c>
      <c r="AB77" s="21" t="s">
        <v>30</v>
      </c>
      <c r="AC77" s="22">
        <v>28</v>
      </c>
      <c r="AD77" s="23">
        <v>0</v>
      </c>
      <c r="AE77" s="23">
        <v>28</v>
      </c>
      <c r="AF77" s="24">
        <v>0</v>
      </c>
      <c r="AG77" s="21" t="s">
        <v>37</v>
      </c>
      <c r="AH77" s="57">
        <v>50</v>
      </c>
      <c r="AI77" s="112" t="s">
        <v>208</v>
      </c>
      <c r="AJ77" s="113"/>
      <c r="AK77" s="114"/>
      <c r="AL77" s="61">
        <v>4</v>
      </c>
      <c r="AM77" s="21" t="s">
        <v>28</v>
      </c>
      <c r="AN77" s="22">
        <v>28</v>
      </c>
      <c r="AO77" s="23">
        <v>0</v>
      </c>
      <c r="AP77" s="23">
        <v>14</v>
      </c>
      <c r="AQ77" s="24">
        <v>0</v>
      </c>
      <c r="AR77" s="21" t="s">
        <v>37</v>
      </c>
      <c r="AS77" s="62">
        <v>70</v>
      </c>
    </row>
    <row r="78" spans="1:45" s="26" customFormat="1" ht="20.100000000000001" customHeight="1" thickTop="1" x14ac:dyDescent="0.25">
      <c r="A78" s="120" t="s">
        <v>84</v>
      </c>
      <c r="B78" s="119"/>
      <c r="C78" s="107"/>
      <c r="D78" s="107"/>
      <c r="E78" s="107"/>
      <c r="F78" s="107"/>
      <c r="G78" s="107"/>
      <c r="H78" s="107"/>
      <c r="I78" s="107"/>
      <c r="J78" s="107"/>
      <c r="K78" s="107"/>
      <c r="L78" s="108"/>
      <c r="M78" s="107"/>
      <c r="N78" s="107"/>
      <c r="O78" s="107"/>
      <c r="P78" s="107"/>
      <c r="Q78" s="107"/>
      <c r="R78" s="107"/>
      <c r="S78" s="107"/>
      <c r="T78" s="107"/>
      <c r="U78" s="107"/>
      <c r="V78" s="107"/>
      <c r="W78" s="108"/>
      <c r="X78" s="119" t="s">
        <v>85</v>
      </c>
      <c r="Y78" s="107"/>
      <c r="Z78" s="107"/>
      <c r="AA78" s="107"/>
      <c r="AB78" s="107"/>
      <c r="AC78" s="107"/>
      <c r="AD78" s="107"/>
      <c r="AE78" s="107"/>
      <c r="AF78" s="107"/>
      <c r="AG78" s="107"/>
      <c r="AH78" s="108"/>
      <c r="AI78" s="119"/>
      <c r="AJ78" s="107"/>
      <c r="AK78" s="107"/>
      <c r="AL78" s="107"/>
      <c r="AM78" s="107"/>
      <c r="AN78" s="107"/>
      <c r="AO78" s="107"/>
      <c r="AP78" s="107"/>
      <c r="AQ78" s="107"/>
      <c r="AR78" s="107"/>
      <c r="AS78" s="108"/>
    </row>
    <row r="79" spans="1:45" s="26" customFormat="1" ht="20.100000000000001" customHeight="1" x14ac:dyDescent="0.25">
      <c r="A79" s="121"/>
      <c r="B79" s="118"/>
      <c r="C79" s="109"/>
      <c r="D79" s="109"/>
      <c r="E79" s="109"/>
      <c r="F79" s="109"/>
      <c r="G79" s="109"/>
      <c r="H79" s="109"/>
      <c r="I79" s="109"/>
      <c r="J79" s="109"/>
      <c r="K79" s="109"/>
      <c r="L79" s="110"/>
      <c r="M79" s="109"/>
      <c r="N79" s="109"/>
      <c r="O79" s="109"/>
      <c r="P79" s="109"/>
      <c r="Q79" s="109"/>
      <c r="R79" s="109"/>
      <c r="S79" s="109"/>
      <c r="T79" s="109"/>
      <c r="U79" s="109"/>
      <c r="V79" s="109"/>
      <c r="W79" s="110"/>
      <c r="X79" s="118"/>
      <c r="Y79" s="109"/>
      <c r="Z79" s="109"/>
      <c r="AA79" s="109"/>
      <c r="AB79" s="109"/>
      <c r="AC79" s="109"/>
      <c r="AD79" s="109"/>
      <c r="AE79" s="109"/>
      <c r="AF79" s="109"/>
      <c r="AG79" s="109"/>
      <c r="AH79" s="110"/>
      <c r="AI79" s="118"/>
      <c r="AJ79" s="109"/>
      <c r="AK79" s="109"/>
      <c r="AL79" s="109"/>
      <c r="AM79" s="109"/>
      <c r="AN79" s="109"/>
      <c r="AO79" s="109"/>
      <c r="AP79" s="109"/>
      <c r="AQ79" s="109"/>
      <c r="AR79" s="109"/>
      <c r="AS79" s="110"/>
    </row>
    <row r="80" spans="1:45" s="26" customFormat="1" ht="32.25" customHeight="1" thickBot="1" x14ac:dyDescent="0.3">
      <c r="A80" s="122"/>
      <c r="B80" s="112"/>
      <c r="C80" s="113"/>
      <c r="D80" s="114"/>
      <c r="E80" s="56"/>
      <c r="F80" s="21"/>
      <c r="G80" s="22"/>
      <c r="H80" s="23"/>
      <c r="I80" s="23"/>
      <c r="J80" s="24"/>
      <c r="K80" s="21"/>
      <c r="L80" s="57"/>
      <c r="M80" s="112"/>
      <c r="N80" s="113"/>
      <c r="O80" s="114"/>
      <c r="P80" s="56"/>
      <c r="Q80" s="21"/>
      <c r="R80" s="22"/>
      <c r="S80" s="23"/>
      <c r="T80" s="23"/>
      <c r="U80" s="24"/>
      <c r="V80" s="21"/>
      <c r="W80" s="57"/>
      <c r="X80" s="112" t="s">
        <v>202</v>
      </c>
      <c r="Y80" s="113"/>
      <c r="Z80" s="114"/>
      <c r="AA80" s="56">
        <v>6</v>
      </c>
      <c r="AB80" s="21" t="s">
        <v>28</v>
      </c>
      <c r="AC80" s="22">
        <v>35</v>
      </c>
      <c r="AD80" s="23">
        <v>0</v>
      </c>
      <c r="AE80" s="23">
        <v>14</v>
      </c>
      <c r="AF80" s="24">
        <v>21</v>
      </c>
      <c r="AG80" s="21" t="s">
        <v>37</v>
      </c>
      <c r="AH80" s="57">
        <v>70</v>
      </c>
      <c r="AI80" s="112"/>
      <c r="AJ80" s="113"/>
      <c r="AK80" s="114"/>
      <c r="AL80" s="61"/>
      <c r="AM80" s="21"/>
      <c r="AN80" s="22"/>
      <c r="AO80" s="23"/>
      <c r="AP80" s="23"/>
      <c r="AQ80" s="24"/>
      <c r="AR80" s="21"/>
      <c r="AS80" s="62"/>
    </row>
    <row r="81" spans="1:45" s="26" customFormat="1" ht="20.100000000000001" customHeight="1" thickTop="1" x14ac:dyDescent="0.25">
      <c r="A81" s="120" t="s">
        <v>86</v>
      </c>
      <c r="B81" s="119"/>
      <c r="C81" s="107"/>
      <c r="D81" s="107"/>
      <c r="E81" s="106"/>
      <c r="F81" s="106"/>
      <c r="G81" s="106"/>
      <c r="H81" s="106"/>
      <c r="I81" s="106"/>
      <c r="J81" s="106"/>
      <c r="K81" s="106"/>
      <c r="L81" s="123"/>
      <c r="M81" s="107"/>
      <c r="N81" s="107"/>
      <c r="O81" s="107"/>
      <c r="P81" s="107"/>
      <c r="Q81" s="107"/>
      <c r="R81" s="107"/>
      <c r="S81" s="107"/>
      <c r="T81" s="107"/>
      <c r="U81" s="107"/>
      <c r="V81" s="107"/>
      <c r="W81" s="108"/>
      <c r="X81" s="119" t="s">
        <v>121</v>
      </c>
      <c r="Y81" s="107"/>
      <c r="Z81" s="107"/>
      <c r="AA81" s="106"/>
      <c r="AB81" s="106"/>
      <c r="AC81" s="106"/>
      <c r="AD81" s="106"/>
      <c r="AE81" s="106"/>
      <c r="AF81" s="106"/>
      <c r="AG81" s="106"/>
      <c r="AH81" s="123"/>
      <c r="AI81" s="119"/>
      <c r="AJ81" s="107"/>
      <c r="AK81" s="107"/>
      <c r="AL81" s="107"/>
      <c r="AM81" s="107"/>
      <c r="AN81" s="107"/>
      <c r="AO81" s="107"/>
      <c r="AP81" s="107"/>
      <c r="AQ81" s="107"/>
      <c r="AR81" s="107"/>
      <c r="AS81" s="108"/>
    </row>
    <row r="82" spans="1:45" s="26" customFormat="1" ht="35.25" customHeight="1" x14ac:dyDescent="0.25">
      <c r="A82" s="121"/>
      <c r="B82" s="124"/>
      <c r="C82" s="125"/>
      <c r="D82" s="125"/>
      <c r="E82" s="125"/>
      <c r="F82" s="125"/>
      <c r="G82" s="125"/>
      <c r="H82" s="125"/>
      <c r="I82" s="125"/>
      <c r="J82" s="125"/>
      <c r="K82" s="125"/>
      <c r="L82" s="126"/>
      <c r="M82" s="109"/>
      <c r="N82" s="109"/>
      <c r="O82" s="109"/>
      <c r="P82" s="109"/>
      <c r="Q82" s="109"/>
      <c r="R82" s="109"/>
      <c r="S82" s="109"/>
      <c r="T82" s="109"/>
      <c r="U82" s="109"/>
      <c r="V82" s="109"/>
      <c r="W82" s="110"/>
      <c r="X82" s="124"/>
      <c r="Y82" s="125"/>
      <c r="Z82" s="125"/>
      <c r="AA82" s="125"/>
      <c r="AB82" s="125"/>
      <c r="AC82" s="125"/>
      <c r="AD82" s="125"/>
      <c r="AE82" s="125"/>
      <c r="AF82" s="125"/>
      <c r="AG82" s="125"/>
      <c r="AH82" s="126"/>
      <c r="AI82" s="118"/>
      <c r="AJ82" s="109"/>
      <c r="AK82" s="109"/>
      <c r="AL82" s="109"/>
      <c r="AM82" s="109"/>
      <c r="AN82" s="109"/>
      <c r="AO82" s="109"/>
      <c r="AP82" s="109"/>
      <c r="AQ82" s="109"/>
      <c r="AR82" s="109"/>
      <c r="AS82" s="110"/>
    </row>
    <row r="83" spans="1:45" s="26" customFormat="1" ht="34.5" customHeight="1" thickBot="1" x14ac:dyDescent="0.3">
      <c r="A83" s="122"/>
      <c r="B83" s="112"/>
      <c r="C83" s="113"/>
      <c r="D83" s="114"/>
      <c r="E83" s="56"/>
      <c r="F83" s="21"/>
      <c r="G83" s="22"/>
      <c r="H83" s="23"/>
      <c r="I83" s="23"/>
      <c r="J83" s="24"/>
      <c r="K83" s="21"/>
      <c r="L83" s="57"/>
      <c r="M83" s="112"/>
      <c r="N83" s="113"/>
      <c r="O83" s="114"/>
      <c r="P83" s="56"/>
      <c r="Q83" s="21"/>
      <c r="R83" s="22"/>
      <c r="S83" s="23"/>
      <c r="T83" s="23"/>
      <c r="U83" s="24"/>
      <c r="V83" s="21"/>
      <c r="W83" s="57"/>
      <c r="X83" s="112" t="s">
        <v>209</v>
      </c>
      <c r="Y83" s="113"/>
      <c r="Z83" s="114"/>
      <c r="AA83" s="56">
        <v>6</v>
      </c>
      <c r="AB83" s="21" t="s">
        <v>28</v>
      </c>
      <c r="AC83" s="22">
        <v>35</v>
      </c>
      <c r="AD83" s="23">
        <v>0</v>
      </c>
      <c r="AE83" s="23">
        <v>14</v>
      </c>
      <c r="AF83" s="24">
        <v>21</v>
      </c>
      <c r="AG83" s="21" t="s">
        <v>37</v>
      </c>
      <c r="AH83" s="57">
        <v>70</v>
      </c>
      <c r="AI83" s="112"/>
      <c r="AJ83" s="113"/>
      <c r="AK83" s="114"/>
      <c r="AL83" s="61"/>
      <c r="AM83" s="21"/>
      <c r="AN83" s="22"/>
      <c r="AO83" s="23"/>
      <c r="AP83" s="23"/>
      <c r="AQ83" s="24"/>
      <c r="AR83" s="21"/>
      <c r="AS83" s="62"/>
    </row>
    <row r="84" spans="1:45" s="26" customFormat="1" ht="20.100000000000001" customHeight="1" thickTop="1" x14ac:dyDescent="0.25">
      <c r="A84" s="120" t="s">
        <v>87</v>
      </c>
      <c r="B84" s="132"/>
      <c r="C84" s="106"/>
      <c r="D84" s="106"/>
      <c r="E84" s="106"/>
      <c r="F84" s="106"/>
      <c r="G84" s="106"/>
      <c r="H84" s="106"/>
      <c r="I84" s="106"/>
      <c r="J84" s="106"/>
      <c r="K84" s="106"/>
      <c r="L84" s="123"/>
      <c r="M84" s="106"/>
      <c r="N84" s="106"/>
      <c r="O84" s="106"/>
      <c r="P84" s="107"/>
      <c r="Q84" s="107"/>
      <c r="R84" s="107"/>
      <c r="S84" s="107"/>
      <c r="T84" s="107"/>
      <c r="U84" s="107"/>
      <c r="V84" s="107"/>
      <c r="W84" s="108"/>
      <c r="X84" s="119" t="s">
        <v>122</v>
      </c>
      <c r="Y84" s="106"/>
      <c r="Z84" s="106"/>
      <c r="AA84" s="106"/>
      <c r="AB84" s="106"/>
      <c r="AC84" s="106"/>
      <c r="AD84" s="106"/>
      <c r="AE84" s="106"/>
      <c r="AF84" s="106"/>
      <c r="AG84" s="106"/>
      <c r="AH84" s="123"/>
      <c r="AI84" s="132"/>
      <c r="AJ84" s="106"/>
      <c r="AK84" s="106"/>
      <c r="AL84" s="107"/>
      <c r="AM84" s="107"/>
      <c r="AN84" s="107"/>
      <c r="AO84" s="107"/>
      <c r="AP84" s="107"/>
      <c r="AQ84" s="107"/>
      <c r="AR84" s="107"/>
      <c r="AS84" s="108"/>
    </row>
    <row r="85" spans="1:45" s="26" customFormat="1" ht="38.25" customHeight="1" x14ac:dyDescent="0.25">
      <c r="A85" s="121"/>
      <c r="B85" s="124"/>
      <c r="C85" s="125"/>
      <c r="D85" s="125"/>
      <c r="E85" s="125"/>
      <c r="F85" s="125"/>
      <c r="G85" s="125"/>
      <c r="H85" s="125"/>
      <c r="I85" s="125"/>
      <c r="J85" s="125"/>
      <c r="K85" s="125"/>
      <c r="L85" s="126"/>
      <c r="M85" s="109"/>
      <c r="N85" s="109"/>
      <c r="O85" s="109"/>
      <c r="P85" s="109"/>
      <c r="Q85" s="109"/>
      <c r="R85" s="109"/>
      <c r="S85" s="109"/>
      <c r="T85" s="109"/>
      <c r="U85" s="109"/>
      <c r="V85" s="109"/>
      <c r="W85" s="110"/>
      <c r="X85" s="124"/>
      <c r="Y85" s="125"/>
      <c r="Z85" s="125"/>
      <c r="AA85" s="125"/>
      <c r="AB85" s="125"/>
      <c r="AC85" s="125"/>
      <c r="AD85" s="125"/>
      <c r="AE85" s="125"/>
      <c r="AF85" s="125"/>
      <c r="AG85" s="125"/>
      <c r="AH85" s="126"/>
      <c r="AI85" s="118"/>
      <c r="AJ85" s="109"/>
      <c r="AK85" s="109"/>
      <c r="AL85" s="109"/>
      <c r="AM85" s="109"/>
      <c r="AN85" s="109"/>
      <c r="AO85" s="109"/>
      <c r="AP85" s="109"/>
      <c r="AQ85" s="109"/>
      <c r="AR85" s="109"/>
      <c r="AS85" s="110"/>
    </row>
    <row r="86" spans="1:45" s="26" customFormat="1" ht="36" customHeight="1" thickBot="1" x14ac:dyDescent="0.3">
      <c r="A86" s="122"/>
      <c r="B86" s="112"/>
      <c r="C86" s="113"/>
      <c r="D86" s="114"/>
      <c r="E86" s="56"/>
      <c r="F86" s="21"/>
      <c r="G86" s="22"/>
      <c r="H86" s="23"/>
      <c r="I86" s="23"/>
      <c r="J86" s="24"/>
      <c r="K86" s="21"/>
      <c r="L86" s="57"/>
      <c r="M86" s="112"/>
      <c r="N86" s="113"/>
      <c r="O86" s="114"/>
      <c r="P86" s="56"/>
      <c r="Q86" s="21"/>
      <c r="R86" s="22"/>
      <c r="S86" s="23"/>
      <c r="T86" s="23"/>
      <c r="U86" s="24"/>
      <c r="V86" s="21"/>
      <c r="W86" s="57"/>
      <c r="X86" s="112" t="s">
        <v>210</v>
      </c>
      <c r="Y86" s="113"/>
      <c r="Z86" s="114"/>
      <c r="AA86" s="56">
        <v>5</v>
      </c>
      <c r="AB86" s="21" t="s">
        <v>28</v>
      </c>
      <c r="AC86" s="22">
        <v>35</v>
      </c>
      <c r="AD86" s="23">
        <v>0</v>
      </c>
      <c r="AE86" s="23">
        <v>0</v>
      </c>
      <c r="AF86" s="24">
        <v>21</v>
      </c>
      <c r="AG86" s="21" t="s">
        <v>37</v>
      </c>
      <c r="AH86" s="57">
        <v>65</v>
      </c>
      <c r="AI86" s="112"/>
      <c r="AJ86" s="113"/>
      <c r="AK86" s="114"/>
      <c r="AL86" s="61"/>
      <c r="AM86" s="21"/>
      <c r="AN86" s="22"/>
      <c r="AO86" s="23"/>
      <c r="AP86" s="23"/>
      <c r="AQ86" s="24"/>
      <c r="AR86" s="21"/>
      <c r="AS86" s="62"/>
    </row>
    <row r="87" spans="1:45" s="26" customFormat="1" ht="20.100000000000001" customHeight="1" thickTop="1" x14ac:dyDescent="0.25">
      <c r="A87" s="120" t="s">
        <v>88</v>
      </c>
      <c r="B87" s="119"/>
      <c r="C87" s="107"/>
      <c r="D87" s="107"/>
      <c r="E87" s="107"/>
      <c r="F87" s="107"/>
      <c r="G87" s="107"/>
      <c r="H87" s="107"/>
      <c r="I87" s="107"/>
      <c r="J87" s="107"/>
      <c r="K87" s="107"/>
      <c r="L87" s="108"/>
      <c r="M87" s="107"/>
      <c r="N87" s="107"/>
      <c r="O87" s="107"/>
      <c r="P87" s="107"/>
      <c r="Q87" s="107"/>
      <c r="R87" s="107"/>
      <c r="S87" s="107"/>
      <c r="T87" s="107"/>
      <c r="U87" s="107"/>
      <c r="V87" s="107"/>
      <c r="W87" s="108"/>
      <c r="X87" s="119" t="s">
        <v>125</v>
      </c>
      <c r="Y87" s="107"/>
      <c r="Z87" s="107"/>
      <c r="AA87" s="107"/>
      <c r="AB87" s="107"/>
      <c r="AC87" s="107"/>
      <c r="AD87" s="107"/>
      <c r="AE87" s="107"/>
      <c r="AF87" s="107"/>
      <c r="AG87" s="107"/>
      <c r="AH87" s="108"/>
      <c r="AI87" s="119"/>
      <c r="AJ87" s="107"/>
      <c r="AK87" s="107"/>
      <c r="AL87" s="107"/>
      <c r="AM87" s="107"/>
      <c r="AN87" s="107"/>
      <c r="AO87" s="107"/>
      <c r="AP87" s="107"/>
      <c r="AQ87" s="107"/>
      <c r="AR87" s="107"/>
      <c r="AS87" s="108"/>
    </row>
    <row r="88" spans="1:45" s="26" customFormat="1" ht="20.100000000000001" customHeight="1" x14ac:dyDescent="0.25">
      <c r="A88" s="121"/>
      <c r="B88" s="118"/>
      <c r="C88" s="109"/>
      <c r="D88" s="109"/>
      <c r="E88" s="109"/>
      <c r="F88" s="109"/>
      <c r="G88" s="109"/>
      <c r="H88" s="109"/>
      <c r="I88" s="109"/>
      <c r="J88" s="109"/>
      <c r="K88" s="109"/>
      <c r="L88" s="110"/>
      <c r="M88" s="109"/>
      <c r="N88" s="109"/>
      <c r="O88" s="109"/>
      <c r="P88" s="109"/>
      <c r="Q88" s="109"/>
      <c r="R88" s="109"/>
      <c r="S88" s="109"/>
      <c r="T88" s="109"/>
      <c r="U88" s="109"/>
      <c r="V88" s="109"/>
      <c r="W88" s="110"/>
      <c r="X88" s="118"/>
      <c r="Y88" s="109"/>
      <c r="Z88" s="109"/>
      <c r="AA88" s="109"/>
      <c r="AB88" s="109"/>
      <c r="AC88" s="109"/>
      <c r="AD88" s="109"/>
      <c r="AE88" s="109"/>
      <c r="AF88" s="109"/>
      <c r="AG88" s="109"/>
      <c r="AH88" s="110"/>
      <c r="AI88" s="118"/>
      <c r="AJ88" s="109"/>
      <c r="AK88" s="109"/>
      <c r="AL88" s="109"/>
      <c r="AM88" s="109"/>
      <c r="AN88" s="109"/>
      <c r="AO88" s="109"/>
      <c r="AP88" s="109"/>
      <c r="AQ88" s="109"/>
      <c r="AR88" s="109"/>
      <c r="AS88" s="110"/>
    </row>
    <row r="89" spans="1:45" s="26" customFormat="1" ht="36.75" customHeight="1" thickBot="1" x14ac:dyDescent="0.3">
      <c r="A89" s="122"/>
      <c r="B89" s="112"/>
      <c r="C89" s="113"/>
      <c r="D89" s="114"/>
      <c r="E89" s="56"/>
      <c r="F89" s="21"/>
      <c r="G89" s="22"/>
      <c r="H89" s="23"/>
      <c r="I89" s="23"/>
      <c r="J89" s="24"/>
      <c r="K89" s="21"/>
      <c r="L89" s="57"/>
      <c r="M89" s="112"/>
      <c r="N89" s="113"/>
      <c r="O89" s="114"/>
      <c r="P89" s="56"/>
      <c r="Q89" s="21"/>
      <c r="R89" s="22"/>
      <c r="S89" s="23"/>
      <c r="T89" s="23"/>
      <c r="U89" s="24"/>
      <c r="V89" s="21"/>
      <c r="W89" s="57"/>
      <c r="X89" s="112" t="s">
        <v>211</v>
      </c>
      <c r="Y89" s="113"/>
      <c r="Z89" s="114"/>
      <c r="AA89" s="56">
        <v>5</v>
      </c>
      <c r="AB89" s="21" t="s">
        <v>28</v>
      </c>
      <c r="AC89" s="22">
        <v>35</v>
      </c>
      <c r="AD89" s="23">
        <v>0</v>
      </c>
      <c r="AE89" s="23">
        <v>0</v>
      </c>
      <c r="AF89" s="24">
        <v>21</v>
      </c>
      <c r="AG89" s="21" t="s">
        <v>37</v>
      </c>
      <c r="AH89" s="57">
        <v>65</v>
      </c>
      <c r="AI89" s="112"/>
      <c r="AJ89" s="113"/>
      <c r="AK89" s="114"/>
      <c r="AL89" s="61"/>
      <c r="AM89" s="21"/>
      <c r="AN89" s="22"/>
      <c r="AO89" s="23"/>
      <c r="AP89" s="23"/>
      <c r="AQ89" s="24"/>
      <c r="AR89" s="21"/>
      <c r="AS89" s="62"/>
    </row>
    <row r="90" spans="1:45" s="26" customFormat="1" ht="20.100000000000001" customHeight="1" thickTop="1" x14ac:dyDescent="0.25">
      <c r="A90" s="120" t="s">
        <v>89</v>
      </c>
      <c r="B90" s="119"/>
      <c r="C90" s="107"/>
      <c r="D90" s="107"/>
      <c r="E90" s="106"/>
      <c r="F90" s="106"/>
      <c r="G90" s="106"/>
      <c r="H90" s="106"/>
      <c r="I90" s="106"/>
      <c r="J90" s="106"/>
      <c r="K90" s="106"/>
      <c r="L90" s="123"/>
      <c r="M90" s="107"/>
      <c r="N90" s="107"/>
      <c r="O90" s="107"/>
      <c r="P90" s="107"/>
      <c r="Q90" s="107"/>
      <c r="R90" s="107"/>
      <c r="S90" s="107"/>
      <c r="T90" s="107"/>
      <c r="U90" s="107"/>
      <c r="V90" s="107"/>
      <c r="W90" s="108"/>
      <c r="X90" s="119" t="s">
        <v>123</v>
      </c>
      <c r="Y90" s="107"/>
      <c r="Z90" s="107"/>
      <c r="AA90" s="106"/>
      <c r="AB90" s="106"/>
      <c r="AC90" s="106"/>
      <c r="AD90" s="106"/>
      <c r="AE90" s="106"/>
      <c r="AF90" s="106"/>
      <c r="AG90" s="106"/>
      <c r="AH90" s="123"/>
      <c r="AI90" s="119"/>
      <c r="AJ90" s="107"/>
      <c r="AK90" s="107"/>
      <c r="AL90" s="107"/>
      <c r="AM90" s="107"/>
      <c r="AN90" s="107"/>
      <c r="AO90" s="107"/>
      <c r="AP90" s="107"/>
      <c r="AQ90" s="107"/>
      <c r="AR90" s="107"/>
      <c r="AS90" s="108"/>
    </row>
    <row r="91" spans="1:45" s="26" customFormat="1" ht="44.25" customHeight="1" x14ac:dyDescent="0.25">
      <c r="A91" s="121"/>
      <c r="B91" s="124"/>
      <c r="C91" s="125"/>
      <c r="D91" s="125"/>
      <c r="E91" s="125"/>
      <c r="F91" s="125"/>
      <c r="G91" s="125"/>
      <c r="H91" s="125"/>
      <c r="I91" s="125"/>
      <c r="J91" s="125"/>
      <c r="K91" s="125"/>
      <c r="L91" s="126"/>
      <c r="M91" s="109"/>
      <c r="N91" s="109"/>
      <c r="O91" s="109"/>
      <c r="P91" s="109"/>
      <c r="Q91" s="109"/>
      <c r="R91" s="109"/>
      <c r="S91" s="109"/>
      <c r="T91" s="109"/>
      <c r="U91" s="109"/>
      <c r="V91" s="109"/>
      <c r="W91" s="110"/>
      <c r="X91" s="124"/>
      <c r="Y91" s="125"/>
      <c r="Z91" s="125"/>
      <c r="AA91" s="125"/>
      <c r="AB91" s="125"/>
      <c r="AC91" s="125"/>
      <c r="AD91" s="125"/>
      <c r="AE91" s="125"/>
      <c r="AF91" s="125"/>
      <c r="AG91" s="125"/>
      <c r="AH91" s="126"/>
      <c r="AI91" s="118"/>
      <c r="AJ91" s="109"/>
      <c r="AK91" s="109"/>
      <c r="AL91" s="109"/>
      <c r="AM91" s="109"/>
      <c r="AN91" s="109"/>
      <c r="AO91" s="109"/>
      <c r="AP91" s="109"/>
      <c r="AQ91" s="109"/>
      <c r="AR91" s="109"/>
      <c r="AS91" s="110"/>
    </row>
    <row r="92" spans="1:45" s="26" customFormat="1" ht="33.75" customHeight="1" thickBot="1" x14ac:dyDescent="0.3">
      <c r="A92" s="122"/>
      <c r="B92" s="112"/>
      <c r="C92" s="113"/>
      <c r="D92" s="114"/>
      <c r="E92" s="56"/>
      <c r="F92" s="21"/>
      <c r="G92" s="22"/>
      <c r="H92" s="23"/>
      <c r="I92" s="23"/>
      <c r="J92" s="24"/>
      <c r="K92" s="21"/>
      <c r="L92" s="57"/>
      <c r="M92" s="112"/>
      <c r="N92" s="113"/>
      <c r="O92" s="114"/>
      <c r="P92" s="56"/>
      <c r="Q92" s="21"/>
      <c r="R92" s="22"/>
      <c r="S92" s="23"/>
      <c r="T92" s="23"/>
      <c r="U92" s="24"/>
      <c r="V92" s="21"/>
      <c r="W92" s="57"/>
      <c r="X92" s="112" t="s">
        <v>212</v>
      </c>
      <c r="Y92" s="113"/>
      <c r="Z92" s="114"/>
      <c r="AA92" s="56">
        <v>3</v>
      </c>
      <c r="AB92" s="21" t="s">
        <v>30</v>
      </c>
      <c r="AC92" s="22">
        <v>28</v>
      </c>
      <c r="AD92" s="23">
        <v>0</v>
      </c>
      <c r="AE92" s="23">
        <v>0</v>
      </c>
      <c r="AF92" s="24">
        <v>14</v>
      </c>
      <c r="AG92" s="21" t="s">
        <v>37</v>
      </c>
      <c r="AH92" s="57">
        <v>45</v>
      </c>
      <c r="AI92" s="112"/>
      <c r="AJ92" s="113"/>
      <c r="AK92" s="114"/>
      <c r="AL92" s="61"/>
      <c r="AM92" s="21"/>
      <c r="AN92" s="22"/>
      <c r="AO92" s="23"/>
      <c r="AP92" s="23"/>
      <c r="AQ92" s="24"/>
      <c r="AR92" s="21"/>
      <c r="AS92" s="62"/>
    </row>
    <row r="93" spans="1:45" s="26" customFormat="1" ht="20.100000000000001" customHeight="1" thickTop="1" x14ac:dyDescent="0.25">
      <c r="A93" s="120" t="s">
        <v>90</v>
      </c>
      <c r="B93" s="132"/>
      <c r="C93" s="106"/>
      <c r="D93" s="106"/>
      <c r="E93" s="106"/>
      <c r="F93" s="106"/>
      <c r="G93" s="106"/>
      <c r="H93" s="106"/>
      <c r="I93" s="106"/>
      <c r="J93" s="106"/>
      <c r="K93" s="106"/>
      <c r="L93" s="123"/>
      <c r="M93" s="106"/>
      <c r="N93" s="106"/>
      <c r="O93" s="106"/>
      <c r="P93" s="107"/>
      <c r="Q93" s="107"/>
      <c r="R93" s="107"/>
      <c r="S93" s="107"/>
      <c r="T93" s="107"/>
      <c r="U93" s="107"/>
      <c r="V93" s="107"/>
      <c r="W93" s="108"/>
      <c r="X93" s="119" t="s">
        <v>124</v>
      </c>
      <c r="Y93" s="106"/>
      <c r="Z93" s="106"/>
      <c r="AA93" s="106"/>
      <c r="AB93" s="106"/>
      <c r="AC93" s="106"/>
      <c r="AD93" s="106"/>
      <c r="AE93" s="106"/>
      <c r="AF93" s="106"/>
      <c r="AG93" s="106"/>
      <c r="AH93" s="123"/>
      <c r="AI93" s="132"/>
      <c r="AJ93" s="106"/>
      <c r="AK93" s="106"/>
      <c r="AL93" s="107"/>
      <c r="AM93" s="107"/>
      <c r="AN93" s="107"/>
      <c r="AO93" s="107"/>
      <c r="AP93" s="107"/>
      <c r="AQ93" s="107"/>
      <c r="AR93" s="107"/>
      <c r="AS93" s="108"/>
    </row>
    <row r="94" spans="1:45" s="26" customFormat="1" ht="20.100000000000001" customHeight="1" x14ac:dyDescent="0.25">
      <c r="A94" s="121"/>
      <c r="B94" s="124"/>
      <c r="C94" s="125"/>
      <c r="D94" s="125"/>
      <c r="E94" s="125"/>
      <c r="F94" s="125"/>
      <c r="G94" s="125"/>
      <c r="H94" s="125"/>
      <c r="I94" s="125"/>
      <c r="J94" s="125"/>
      <c r="K94" s="125"/>
      <c r="L94" s="126"/>
      <c r="M94" s="109"/>
      <c r="N94" s="109"/>
      <c r="O94" s="109"/>
      <c r="P94" s="109"/>
      <c r="Q94" s="109"/>
      <c r="R94" s="109"/>
      <c r="S94" s="109"/>
      <c r="T94" s="109"/>
      <c r="U94" s="109"/>
      <c r="V94" s="109"/>
      <c r="W94" s="110"/>
      <c r="X94" s="124"/>
      <c r="Y94" s="125"/>
      <c r="Z94" s="125"/>
      <c r="AA94" s="125"/>
      <c r="AB94" s="125"/>
      <c r="AC94" s="125"/>
      <c r="AD94" s="125"/>
      <c r="AE94" s="125"/>
      <c r="AF94" s="125"/>
      <c r="AG94" s="125"/>
      <c r="AH94" s="126"/>
      <c r="AI94" s="118"/>
      <c r="AJ94" s="109"/>
      <c r="AK94" s="109"/>
      <c r="AL94" s="109"/>
      <c r="AM94" s="109"/>
      <c r="AN94" s="109"/>
      <c r="AO94" s="109"/>
      <c r="AP94" s="109"/>
      <c r="AQ94" s="109"/>
      <c r="AR94" s="109"/>
      <c r="AS94" s="110"/>
    </row>
    <row r="95" spans="1:45" s="26" customFormat="1" ht="37.5" customHeight="1" thickBot="1" x14ac:dyDescent="0.3">
      <c r="A95" s="122"/>
      <c r="B95" s="112"/>
      <c r="C95" s="113"/>
      <c r="D95" s="114"/>
      <c r="E95" s="56"/>
      <c r="F95" s="21"/>
      <c r="G95" s="22"/>
      <c r="H95" s="23"/>
      <c r="I95" s="23"/>
      <c r="J95" s="24"/>
      <c r="K95" s="21"/>
      <c r="L95" s="57"/>
      <c r="M95" s="112"/>
      <c r="N95" s="113"/>
      <c r="O95" s="114"/>
      <c r="P95" s="56"/>
      <c r="Q95" s="21"/>
      <c r="R95" s="22"/>
      <c r="S95" s="23"/>
      <c r="T95" s="23"/>
      <c r="U95" s="24"/>
      <c r="V95" s="21"/>
      <c r="W95" s="57"/>
      <c r="X95" s="112" t="s">
        <v>213</v>
      </c>
      <c r="Y95" s="113"/>
      <c r="Z95" s="114"/>
      <c r="AA95" s="56">
        <v>3</v>
      </c>
      <c r="AB95" s="21" t="s">
        <v>30</v>
      </c>
      <c r="AC95" s="22">
        <v>28</v>
      </c>
      <c r="AD95" s="23">
        <v>0</v>
      </c>
      <c r="AE95" s="23">
        <v>0</v>
      </c>
      <c r="AF95" s="24">
        <v>14</v>
      </c>
      <c r="AG95" s="21" t="s">
        <v>37</v>
      </c>
      <c r="AH95" s="57">
        <v>45</v>
      </c>
      <c r="AI95" s="112"/>
      <c r="AJ95" s="113"/>
      <c r="AK95" s="114"/>
      <c r="AL95" s="61"/>
      <c r="AM95" s="21"/>
      <c r="AN95" s="22"/>
      <c r="AO95" s="23"/>
      <c r="AP95" s="23"/>
      <c r="AQ95" s="24"/>
      <c r="AR95" s="21"/>
      <c r="AS95" s="62"/>
    </row>
    <row r="96" spans="1:45" s="7" customFormat="1" ht="16.5" thickTop="1" thickBot="1" x14ac:dyDescent="0.25"/>
    <row r="97" spans="1:45" s="7" customFormat="1" ht="34.5" customHeight="1" thickBot="1" x14ac:dyDescent="0.25">
      <c r="B97" s="44"/>
      <c r="C97" s="44"/>
      <c r="D97" s="44"/>
      <c r="E97" s="44"/>
      <c r="F97" s="44"/>
      <c r="G97" s="44"/>
      <c r="H97" s="44"/>
      <c r="I97" s="44"/>
      <c r="J97" s="44"/>
      <c r="K97" s="44"/>
      <c r="L97" s="44"/>
      <c r="M97" s="44"/>
      <c r="N97" s="44"/>
      <c r="O97" s="44"/>
      <c r="P97" s="44"/>
      <c r="Q97" s="162" t="s">
        <v>146</v>
      </c>
      <c r="R97" s="163"/>
      <c r="S97" s="163"/>
      <c r="T97" s="163"/>
      <c r="U97" s="163"/>
      <c r="V97" s="163"/>
      <c r="W97" s="163"/>
      <c r="X97" s="163"/>
      <c r="Y97" s="163"/>
      <c r="Z97" s="163"/>
      <c r="AA97" s="163"/>
      <c r="AB97" s="163"/>
      <c r="AC97" s="163"/>
      <c r="AD97" s="163"/>
      <c r="AE97" s="163"/>
      <c r="AF97" s="163"/>
      <c r="AG97" s="163"/>
      <c r="AH97" s="163"/>
      <c r="AI97" s="163"/>
      <c r="AJ97" s="164"/>
    </row>
    <row r="98" spans="1:45" s="4" customFormat="1" ht="15.75" x14ac:dyDescent="0.25">
      <c r="A98" s="3" t="s">
        <v>73</v>
      </c>
      <c r="AN98" s="1" t="s">
        <v>74</v>
      </c>
    </row>
    <row r="99" spans="1:45" s="4" customFormat="1" ht="15.75" x14ac:dyDescent="0.25">
      <c r="A99" s="3" t="s">
        <v>220</v>
      </c>
      <c r="AL99" s="150" t="s">
        <v>223</v>
      </c>
      <c r="AM99" s="150"/>
      <c r="AN99" s="150"/>
      <c r="AO99" s="150"/>
      <c r="AP99" s="150"/>
      <c r="AQ99" s="150"/>
      <c r="AR99" s="150"/>
    </row>
    <row r="100" spans="1:45" s="7" customFormat="1" ht="19.5" hidden="1" thickTop="1" thickBot="1" x14ac:dyDescent="0.3">
      <c r="A100" s="8"/>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row>
    <row r="101" spans="1:45" s="7" customFormat="1" ht="19.5" hidden="1" thickTop="1" thickBot="1" x14ac:dyDescent="0.3">
      <c r="A101" s="19"/>
      <c r="B101" s="127"/>
      <c r="C101" s="128"/>
      <c r="D101" s="128"/>
      <c r="E101" s="128"/>
      <c r="F101" s="128"/>
      <c r="G101" s="128"/>
      <c r="H101" s="128"/>
      <c r="I101" s="128"/>
      <c r="J101" s="128"/>
      <c r="K101" s="128"/>
      <c r="L101" s="129"/>
      <c r="M101" s="128"/>
      <c r="N101" s="128"/>
      <c r="O101" s="128"/>
      <c r="P101" s="128"/>
      <c r="Q101" s="128"/>
      <c r="R101" s="128"/>
      <c r="S101" s="128"/>
      <c r="T101" s="128"/>
      <c r="U101" s="128"/>
      <c r="V101" s="128"/>
      <c r="W101" s="129"/>
      <c r="X101" s="127"/>
      <c r="Y101" s="128"/>
      <c r="Z101" s="128"/>
      <c r="AA101" s="128"/>
      <c r="AB101" s="128"/>
      <c r="AC101" s="128"/>
      <c r="AD101" s="128"/>
      <c r="AE101" s="128"/>
      <c r="AF101" s="128"/>
      <c r="AG101" s="128"/>
      <c r="AH101" s="129"/>
      <c r="AI101" s="128"/>
      <c r="AJ101" s="128"/>
      <c r="AK101" s="128"/>
      <c r="AL101" s="128"/>
      <c r="AM101" s="128"/>
      <c r="AN101" s="128"/>
      <c r="AO101" s="128"/>
      <c r="AP101" s="128"/>
      <c r="AQ101" s="128"/>
      <c r="AR101" s="128"/>
      <c r="AS101" s="129"/>
    </row>
    <row r="102" spans="1:45" s="7" customFormat="1" ht="15.75" hidden="1" thickTop="1" x14ac:dyDescent="0.2">
      <c r="A102" s="121"/>
      <c r="B102" s="115"/>
      <c r="C102" s="116"/>
      <c r="D102" s="116"/>
      <c r="E102" s="116"/>
      <c r="F102" s="116"/>
      <c r="G102" s="116"/>
      <c r="H102" s="116"/>
      <c r="I102" s="116"/>
      <c r="J102" s="116"/>
      <c r="K102" s="116"/>
      <c r="L102" s="117"/>
      <c r="M102" s="107"/>
      <c r="N102" s="107"/>
      <c r="O102" s="107"/>
      <c r="P102" s="107"/>
      <c r="Q102" s="107"/>
      <c r="R102" s="107"/>
      <c r="S102" s="107"/>
      <c r="T102" s="107"/>
      <c r="U102" s="107"/>
      <c r="V102" s="107"/>
      <c r="W102" s="108"/>
      <c r="X102" s="115"/>
      <c r="Y102" s="116"/>
      <c r="Z102" s="116"/>
      <c r="AA102" s="116"/>
      <c r="AB102" s="116"/>
      <c r="AC102" s="116"/>
      <c r="AD102" s="116"/>
      <c r="AE102" s="116"/>
      <c r="AF102" s="116"/>
      <c r="AG102" s="116"/>
      <c r="AH102" s="117"/>
      <c r="AI102" s="107"/>
      <c r="AJ102" s="107"/>
      <c r="AK102" s="107"/>
      <c r="AL102" s="107"/>
      <c r="AM102" s="107"/>
      <c r="AN102" s="107"/>
      <c r="AO102" s="107"/>
      <c r="AP102" s="107"/>
      <c r="AQ102" s="107"/>
      <c r="AR102" s="107"/>
      <c r="AS102" s="108"/>
    </row>
    <row r="103" spans="1:45" s="7" customFormat="1" ht="15.75" hidden="1" customHeight="1" x14ac:dyDescent="0.2">
      <c r="A103" s="121"/>
      <c r="B103" s="118"/>
      <c r="C103" s="109"/>
      <c r="D103" s="109"/>
      <c r="E103" s="109"/>
      <c r="F103" s="109"/>
      <c r="G103" s="109"/>
      <c r="H103" s="109"/>
      <c r="I103" s="109"/>
      <c r="J103" s="109"/>
      <c r="K103" s="109"/>
      <c r="L103" s="110"/>
      <c r="M103" s="109"/>
      <c r="N103" s="109"/>
      <c r="O103" s="109"/>
      <c r="P103" s="109"/>
      <c r="Q103" s="109"/>
      <c r="R103" s="109"/>
      <c r="S103" s="109"/>
      <c r="T103" s="109"/>
      <c r="U103" s="109"/>
      <c r="V103" s="109"/>
      <c r="W103" s="110"/>
      <c r="X103" s="118"/>
      <c r="Y103" s="109"/>
      <c r="Z103" s="109"/>
      <c r="AA103" s="109"/>
      <c r="AB103" s="109"/>
      <c r="AC103" s="109"/>
      <c r="AD103" s="109"/>
      <c r="AE103" s="109"/>
      <c r="AF103" s="109"/>
      <c r="AG103" s="109"/>
      <c r="AH103" s="110"/>
      <c r="AI103" s="109"/>
      <c r="AJ103" s="109"/>
      <c r="AK103" s="109"/>
      <c r="AL103" s="109"/>
      <c r="AM103" s="109"/>
      <c r="AN103" s="109"/>
      <c r="AO103" s="109"/>
      <c r="AP103" s="109"/>
      <c r="AQ103" s="109"/>
      <c r="AR103" s="109"/>
      <c r="AS103" s="110"/>
    </row>
    <row r="104" spans="1:45" s="7" customFormat="1" ht="15" hidden="1" customHeight="1" thickBot="1" x14ac:dyDescent="0.25">
      <c r="A104" s="122"/>
      <c r="B104" s="112"/>
      <c r="C104" s="113"/>
      <c r="D104" s="114"/>
      <c r="E104" s="56"/>
      <c r="F104" s="21"/>
      <c r="G104" s="22"/>
      <c r="H104" s="23"/>
      <c r="I104" s="23"/>
      <c r="J104" s="24"/>
      <c r="K104" s="21"/>
      <c r="L104" s="57"/>
      <c r="M104" s="112"/>
      <c r="N104" s="113"/>
      <c r="O104" s="114"/>
      <c r="P104" s="56"/>
      <c r="Q104" s="21"/>
      <c r="R104" s="22"/>
      <c r="S104" s="23"/>
      <c r="T104" s="23"/>
      <c r="U104" s="24"/>
      <c r="V104" s="21"/>
      <c r="W104" s="57"/>
      <c r="X104" s="112"/>
      <c r="Y104" s="113"/>
      <c r="Z104" s="114"/>
      <c r="AA104" s="56"/>
      <c r="AB104" s="21"/>
      <c r="AC104" s="22"/>
      <c r="AD104" s="23"/>
      <c r="AE104" s="23"/>
      <c r="AF104" s="24"/>
      <c r="AG104" s="21"/>
      <c r="AH104" s="57"/>
      <c r="AI104" s="112"/>
      <c r="AJ104" s="113"/>
      <c r="AK104" s="114"/>
      <c r="AL104" s="56"/>
      <c r="AM104" s="21"/>
      <c r="AN104" s="22"/>
      <c r="AO104" s="23"/>
      <c r="AP104" s="23"/>
      <c r="AQ104" s="24"/>
      <c r="AR104" s="21"/>
      <c r="AS104" s="57"/>
    </row>
    <row r="105" spans="1:45" s="7" customFormat="1" ht="15.75" hidden="1" thickTop="1" x14ac:dyDescent="0.2">
      <c r="A105" s="120"/>
      <c r="B105" s="119"/>
      <c r="C105" s="107"/>
      <c r="D105" s="107"/>
      <c r="E105" s="107"/>
      <c r="F105" s="107"/>
      <c r="G105" s="107"/>
      <c r="H105" s="107"/>
      <c r="I105" s="107"/>
      <c r="J105" s="107"/>
      <c r="K105" s="107"/>
      <c r="L105" s="108"/>
      <c r="M105" s="107"/>
      <c r="N105" s="107"/>
      <c r="O105" s="107"/>
      <c r="P105" s="107"/>
      <c r="Q105" s="107"/>
      <c r="R105" s="107"/>
      <c r="S105" s="107"/>
      <c r="T105" s="107"/>
      <c r="U105" s="107"/>
      <c r="V105" s="107"/>
      <c r="W105" s="108"/>
      <c r="X105" s="119"/>
      <c r="Y105" s="107"/>
      <c r="Z105" s="107"/>
      <c r="AA105" s="107"/>
      <c r="AB105" s="107"/>
      <c r="AC105" s="107"/>
      <c r="AD105" s="107"/>
      <c r="AE105" s="107"/>
      <c r="AF105" s="107"/>
      <c r="AG105" s="107"/>
      <c r="AH105" s="108"/>
      <c r="AI105" s="107"/>
      <c r="AJ105" s="107"/>
      <c r="AK105" s="107"/>
      <c r="AL105" s="107"/>
      <c r="AM105" s="107"/>
      <c r="AN105" s="107"/>
      <c r="AO105" s="107"/>
      <c r="AP105" s="107"/>
      <c r="AQ105" s="107"/>
      <c r="AR105" s="107"/>
      <c r="AS105" s="108"/>
    </row>
    <row r="106" spans="1:45" s="7" customFormat="1" ht="15.75" hidden="1" customHeight="1" x14ac:dyDescent="0.2">
      <c r="A106" s="121"/>
      <c r="B106" s="118"/>
      <c r="C106" s="109"/>
      <c r="D106" s="109"/>
      <c r="E106" s="109"/>
      <c r="F106" s="109"/>
      <c r="G106" s="109"/>
      <c r="H106" s="109"/>
      <c r="I106" s="109"/>
      <c r="J106" s="109"/>
      <c r="K106" s="109"/>
      <c r="L106" s="110"/>
      <c r="M106" s="109"/>
      <c r="N106" s="109"/>
      <c r="O106" s="109"/>
      <c r="P106" s="109"/>
      <c r="Q106" s="109"/>
      <c r="R106" s="109"/>
      <c r="S106" s="109"/>
      <c r="T106" s="109"/>
      <c r="U106" s="109"/>
      <c r="V106" s="109"/>
      <c r="W106" s="110"/>
      <c r="X106" s="118"/>
      <c r="Y106" s="109"/>
      <c r="Z106" s="109"/>
      <c r="AA106" s="109"/>
      <c r="AB106" s="109"/>
      <c r="AC106" s="109"/>
      <c r="AD106" s="109"/>
      <c r="AE106" s="109"/>
      <c r="AF106" s="109"/>
      <c r="AG106" s="109"/>
      <c r="AH106" s="110"/>
      <c r="AI106" s="109"/>
      <c r="AJ106" s="109"/>
      <c r="AK106" s="109"/>
      <c r="AL106" s="109"/>
      <c r="AM106" s="109"/>
      <c r="AN106" s="109"/>
      <c r="AO106" s="109"/>
      <c r="AP106" s="109"/>
      <c r="AQ106" s="109"/>
      <c r="AR106" s="109"/>
      <c r="AS106" s="110"/>
    </row>
    <row r="107" spans="1:45" s="7" customFormat="1" ht="15" hidden="1" customHeight="1" thickBot="1" x14ac:dyDescent="0.25">
      <c r="A107" s="122"/>
      <c r="B107" s="112"/>
      <c r="C107" s="113"/>
      <c r="D107" s="114"/>
      <c r="E107" s="56"/>
      <c r="F107" s="21"/>
      <c r="G107" s="22"/>
      <c r="H107" s="23"/>
      <c r="I107" s="23"/>
      <c r="J107" s="24"/>
      <c r="K107" s="21"/>
      <c r="L107" s="57"/>
      <c r="M107" s="112"/>
      <c r="N107" s="113"/>
      <c r="O107" s="114"/>
      <c r="P107" s="56"/>
      <c r="Q107" s="21"/>
      <c r="R107" s="22"/>
      <c r="S107" s="23"/>
      <c r="T107" s="23"/>
      <c r="U107" s="24"/>
      <c r="V107" s="21"/>
      <c r="W107" s="57"/>
      <c r="X107" s="112"/>
      <c r="Y107" s="113"/>
      <c r="Z107" s="114"/>
      <c r="AA107" s="56"/>
      <c r="AB107" s="21"/>
      <c r="AC107" s="22"/>
      <c r="AD107" s="23"/>
      <c r="AE107" s="23"/>
      <c r="AF107" s="24"/>
      <c r="AG107" s="21"/>
      <c r="AH107" s="57"/>
      <c r="AI107" s="112"/>
      <c r="AJ107" s="113"/>
      <c r="AK107" s="114"/>
      <c r="AL107" s="56"/>
      <c r="AM107" s="21"/>
      <c r="AN107" s="22"/>
      <c r="AO107" s="23"/>
      <c r="AP107" s="23"/>
      <c r="AQ107" s="24"/>
      <c r="AR107" s="21"/>
      <c r="AS107" s="57"/>
    </row>
    <row r="108" spans="1:45" s="7" customFormat="1" ht="15.75" hidden="1" thickTop="1" x14ac:dyDescent="0.2">
      <c r="A108" s="120"/>
      <c r="B108" s="119"/>
      <c r="C108" s="107"/>
      <c r="D108" s="107"/>
      <c r="E108" s="107"/>
      <c r="F108" s="107"/>
      <c r="G108" s="107"/>
      <c r="H108" s="107"/>
      <c r="I108" s="107"/>
      <c r="J108" s="107"/>
      <c r="K108" s="107"/>
      <c r="L108" s="108"/>
      <c r="M108" s="107"/>
      <c r="N108" s="107"/>
      <c r="O108" s="107"/>
      <c r="P108" s="107"/>
      <c r="Q108" s="107"/>
      <c r="R108" s="107"/>
      <c r="S108" s="107"/>
      <c r="T108" s="107"/>
      <c r="U108" s="107"/>
      <c r="V108" s="107"/>
      <c r="W108" s="108"/>
      <c r="X108" s="119"/>
      <c r="Y108" s="107"/>
      <c r="Z108" s="107"/>
      <c r="AA108" s="107"/>
      <c r="AB108" s="107"/>
      <c r="AC108" s="107"/>
      <c r="AD108" s="107"/>
      <c r="AE108" s="107"/>
      <c r="AF108" s="107"/>
      <c r="AG108" s="107"/>
      <c r="AH108" s="108"/>
      <c r="AI108" s="107"/>
      <c r="AJ108" s="107"/>
      <c r="AK108" s="107"/>
      <c r="AL108" s="107"/>
      <c r="AM108" s="107"/>
      <c r="AN108" s="107"/>
      <c r="AO108" s="107"/>
      <c r="AP108" s="107"/>
      <c r="AQ108" s="107"/>
      <c r="AR108" s="107"/>
      <c r="AS108" s="108"/>
    </row>
    <row r="109" spans="1:45" s="7" customFormat="1" ht="15.75" hidden="1" customHeight="1" x14ac:dyDescent="0.2">
      <c r="A109" s="121"/>
      <c r="B109" s="118"/>
      <c r="C109" s="109"/>
      <c r="D109" s="109"/>
      <c r="E109" s="109"/>
      <c r="F109" s="109"/>
      <c r="G109" s="109"/>
      <c r="H109" s="109"/>
      <c r="I109" s="109"/>
      <c r="J109" s="109"/>
      <c r="K109" s="109"/>
      <c r="L109" s="110"/>
      <c r="M109" s="109"/>
      <c r="N109" s="109"/>
      <c r="O109" s="109"/>
      <c r="P109" s="109"/>
      <c r="Q109" s="109"/>
      <c r="R109" s="109"/>
      <c r="S109" s="109"/>
      <c r="T109" s="109"/>
      <c r="U109" s="109"/>
      <c r="V109" s="109"/>
      <c r="W109" s="110"/>
      <c r="X109" s="118"/>
      <c r="Y109" s="109"/>
      <c r="Z109" s="109"/>
      <c r="AA109" s="109"/>
      <c r="AB109" s="109"/>
      <c r="AC109" s="109"/>
      <c r="AD109" s="109"/>
      <c r="AE109" s="109"/>
      <c r="AF109" s="109"/>
      <c r="AG109" s="109"/>
      <c r="AH109" s="110"/>
      <c r="AI109" s="109"/>
      <c r="AJ109" s="109"/>
      <c r="AK109" s="109"/>
      <c r="AL109" s="109"/>
      <c r="AM109" s="109"/>
      <c r="AN109" s="109"/>
      <c r="AO109" s="109"/>
      <c r="AP109" s="109"/>
      <c r="AQ109" s="109"/>
      <c r="AR109" s="109"/>
      <c r="AS109" s="110"/>
    </row>
    <row r="110" spans="1:45" s="7" customFormat="1" ht="15" hidden="1" customHeight="1" thickBot="1" x14ac:dyDescent="0.25">
      <c r="A110" s="122"/>
      <c r="B110" s="112"/>
      <c r="C110" s="113"/>
      <c r="D110" s="114"/>
      <c r="E110" s="56"/>
      <c r="F110" s="21"/>
      <c r="G110" s="22"/>
      <c r="H110" s="23"/>
      <c r="I110" s="23"/>
      <c r="J110" s="24"/>
      <c r="K110" s="21"/>
      <c r="L110" s="57"/>
      <c r="M110" s="112"/>
      <c r="N110" s="113"/>
      <c r="O110" s="114"/>
      <c r="P110" s="56"/>
      <c r="Q110" s="21"/>
      <c r="R110" s="22"/>
      <c r="S110" s="23"/>
      <c r="T110" s="23"/>
      <c r="U110" s="24"/>
      <c r="V110" s="21"/>
      <c r="W110" s="57"/>
      <c r="X110" s="112"/>
      <c r="Y110" s="113"/>
      <c r="Z110" s="114"/>
      <c r="AA110" s="56"/>
      <c r="AB110" s="21"/>
      <c r="AC110" s="22"/>
      <c r="AD110" s="23"/>
      <c r="AE110" s="23"/>
      <c r="AF110" s="24"/>
      <c r="AG110" s="21"/>
      <c r="AH110" s="57"/>
      <c r="AI110" s="112"/>
      <c r="AJ110" s="113"/>
      <c r="AK110" s="114"/>
      <c r="AL110" s="56"/>
      <c r="AM110" s="21"/>
      <c r="AN110" s="22"/>
      <c r="AO110" s="23"/>
      <c r="AP110" s="23"/>
      <c r="AQ110" s="24"/>
      <c r="AR110" s="21"/>
      <c r="AS110" s="57"/>
    </row>
    <row r="111" spans="1:45" s="7" customFormat="1" ht="18.75" hidden="1" thickTop="1" x14ac:dyDescent="0.2">
      <c r="A111" s="133"/>
      <c r="B111" s="135"/>
      <c r="C111" s="136"/>
      <c r="D111" s="28"/>
      <c r="E111" s="137"/>
      <c r="F111" s="138"/>
      <c r="G111" s="139"/>
      <c r="H111" s="137"/>
      <c r="I111" s="137"/>
      <c r="J111" s="138"/>
      <c r="K111" s="139"/>
      <c r="L111" s="138"/>
      <c r="M111" s="135"/>
      <c r="N111" s="136"/>
      <c r="O111" s="28"/>
      <c r="P111" s="137"/>
      <c r="Q111" s="138"/>
      <c r="R111" s="139"/>
      <c r="S111" s="137"/>
      <c r="T111" s="137"/>
      <c r="U111" s="138"/>
      <c r="V111" s="139"/>
      <c r="W111" s="138"/>
      <c r="X111" s="135"/>
      <c r="Y111" s="136"/>
      <c r="Z111" s="28"/>
      <c r="AA111" s="137"/>
      <c r="AB111" s="138"/>
      <c r="AC111" s="139"/>
      <c r="AD111" s="137"/>
      <c r="AE111" s="137"/>
      <c r="AF111" s="138"/>
      <c r="AG111" s="139"/>
      <c r="AH111" s="138"/>
      <c r="AI111" s="135"/>
      <c r="AJ111" s="136"/>
      <c r="AK111" s="28"/>
      <c r="AL111" s="137"/>
      <c r="AM111" s="138"/>
      <c r="AN111" s="139"/>
      <c r="AO111" s="137"/>
      <c r="AP111" s="137"/>
      <c r="AQ111" s="138"/>
      <c r="AR111" s="139"/>
      <c r="AS111" s="138"/>
    </row>
    <row r="112" spans="1:45" s="7" customFormat="1" ht="18.75" hidden="1" customHeight="1" thickBot="1" x14ac:dyDescent="0.25">
      <c r="A112" s="134"/>
      <c r="B112" s="143"/>
      <c r="C112" s="145"/>
      <c r="D112" s="29"/>
      <c r="E112" s="146"/>
      <c r="F112" s="147"/>
      <c r="G112" s="143"/>
      <c r="H112" s="145"/>
      <c r="I112" s="145"/>
      <c r="J112" s="144"/>
      <c r="K112" s="143"/>
      <c r="L112" s="144"/>
      <c r="M112" s="143"/>
      <c r="N112" s="145"/>
      <c r="O112" s="29"/>
      <c r="P112" s="146"/>
      <c r="Q112" s="147"/>
      <c r="R112" s="143"/>
      <c r="S112" s="145"/>
      <c r="T112" s="145"/>
      <c r="U112" s="144"/>
      <c r="V112" s="143"/>
      <c r="W112" s="144"/>
      <c r="X112" s="143"/>
      <c r="Y112" s="145"/>
      <c r="Z112" s="29"/>
      <c r="AA112" s="146"/>
      <c r="AB112" s="147"/>
      <c r="AC112" s="143"/>
      <c r="AD112" s="145"/>
      <c r="AE112" s="145"/>
      <c r="AF112" s="144"/>
      <c r="AG112" s="143"/>
      <c r="AH112" s="144"/>
      <c r="AI112" s="143"/>
      <c r="AJ112" s="145"/>
      <c r="AK112" s="29"/>
      <c r="AL112" s="146"/>
      <c r="AM112" s="147"/>
      <c r="AN112" s="143"/>
      <c r="AO112" s="145"/>
      <c r="AP112" s="145"/>
      <c r="AQ112" s="144"/>
      <c r="AR112" s="143"/>
      <c r="AS112" s="144"/>
    </row>
    <row r="113" spans="1:45" s="7" customFormat="1" ht="18.75" hidden="1" thickTop="1" x14ac:dyDescent="0.2">
      <c r="A113" s="133"/>
      <c r="B113" s="135"/>
      <c r="C113" s="136"/>
      <c r="D113" s="30"/>
      <c r="E113" s="137"/>
      <c r="F113" s="138"/>
      <c r="G113" s="31"/>
      <c r="H113" s="32"/>
      <c r="I113" s="32"/>
      <c r="J113" s="32"/>
      <c r="K113" s="32"/>
      <c r="L113" s="33"/>
      <c r="M113" s="135"/>
      <c r="N113" s="136"/>
      <c r="O113" s="30"/>
      <c r="P113" s="137"/>
      <c r="Q113" s="138"/>
      <c r="R113" s="31"/>
      <c r="S113" s="32"/>
      <c r="T113" s="32"/>
      <c r="U113" s="32"/>
      <c r="V113" s="32"/>
      <c r="W113" s="33"/>
      <c r="X113" s="135"/>
      <c r="Y113" s="136"/>
      <c r="Z113" s="30"/>
      <c r="AA113" s="137"/>
      <c r="AB113" s="138"/>
      <c r="AC113" s="31"/>
      <c r="AD113" s="32"/>
      <c r="AE113" s="32"/>
      <c r="AF113" s="32"/>
      <c r="AG113" s="32"/>
      <c r="AH113" s="33"/>
      <c r="AI113" s="135"/>
      <c r="AJ113" s="136"/>
      <c r="AK113" s="30"/>
      <c r="AL113" s="137"/>
      <c r="AM113" s="138"/>
      <c r="AN113" s="31"/>
      <c r="AO113" s="32"/>
      <c r="AP113" s="32"/>
      <c r="AQ113" s="32"/>
      <c r="AR113" s="32"/>
      <c r="AS113" s="33"/>
    </row>
    <row r="114" spans="1:45" s="7" customFormat="1" ht="53.25" hidden="1" customHeight="1" thickBot="1" x14ac:dyDescent="0.25">
      <c r="A114" s="134"/>
      <c r="B114" s="143"/>
      <c r="C114" s="145"/>
      <c r="D114" s="29"/>
      <c r="E114" s="29"/>
      <c r="F114" s="34"/>
      <c r="G114" s="45"/>
      <c r="H114" s="45"/>
      <c r="I114" s="45"/>
      <c r="J114" s="45"/>
      <c r="K114" s="37"/>
      <c r="L114" s="34"/>
      <c r="M114" s="143"/>
      <c r="N114" s="145"/>
      <c r="O114" s="29"/>
      <c r="P114" s="29"/>
      <c r="Q114" s="34"/>
      <c r="R114" s="45"/>
      <c r="S114" s="45"/>
      <c r="T114" s="45"/>
      <c r="U114" s="45"/>
      <c r="V114" s="37"/>
      <c r="W114" s="34"/>
      <c r="X114" s="143"/>
      <c r="Y114" s="145"/>
      <c r="Z114" s="29"/>
      <c r="AA114" s="29"/>
      <c r="AB114" s="34"/>
      <c r="AC114" s="45"/>
      <c r="AD114" s="45"/>
      <c r="AE114" s="45"/>
      <c r="AF114" s="45"/>
      <c r="AG114" s="37"/>
      <c r="AH114" s="34"/>
      <c r="AI114" s="143"/>
      <c r="AJ114" s="145"/>
      <c r="AK114" s="29"/>
      <c r="AL114" s="29"/>
      <c r="AM114" s="34"/>
      <c r="AN114" s="45"/>
      <c r="AO114" s="45"/>
      <c r="AP114" s="45"/>
      <c r="AQ114" s="45"/>
      <c r="AR114" s="37"/>
      <c r="AS114" s="34"/>
    </row>
    <row r="115" spans="1:45" s="7" customFormat="1" ht="18" x14ac:dyDescent="0.2">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row>
    <row r="116" spans="1:45" ht="1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row>
    <row r="117" spans="1:45" s="7" customFormat="1" ht="16.5" customHeight="1" x14ac:dyDescent="0.2">
      <c r="A117" s="160" t="s">
        <v>91</v>
      </c>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row>
    <row r="118" spans="1:45" s="7" customFormat="1" ht="15.75" customHeight="1" thickBot="1" x14ac:dyDescent="0.25">
      <c r="A118" s="130" t="s">
        <v>171</v>
      </c>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row>
    <row r="119" spans="1:45" s="7" customFormat="1" ht="19.5" thickTop="1" thickBot="1" x14ac:dyDescent="0.3">
      <c r="A119" s="8"/>
      <c r="B119" s="131" t="s">
        <v>17</v>
      </c>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t="s">
        <v>18</v>
      </c>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row>
    <row r="120" spans="1:45" s="7" customFormat="1" ht="28.5" customHeight="1" thickTop="1" thickBot="1" x14ac:dyDescent="0.3">
      <c r="A120" s="19"/>
      <c r="B120" s="127" t="s">
        <v>92</v>
      </c>
      <c r="C120" s="128"/>
      <c r="D120" s="128"/>
      <c r="E120" s="128"/>
      <c r="F120" s="128"/>
      <c r="G120" s="128"/>
      <c r="H120" s="128"/>
      <c r="I120" s="128"/>
      <c r="J120" s="128"/>
      <c r="K120" s="128"/>
      <c r="L120" s="129"/>
      <c r="M120" s="128" t="s">
        <v>93</v>
      </c>
      <c r="N120" s="128"/>
      <c r="O120" s="128"/>
      <c r="P120" s="128"/>
      <c r="Q120" s="128"/>
      <c r="R120" s="128"/>
      <c r="S120" s="128"/>
      <c r="T120" s="128"/>
      <c r="U120" s="128"/>
      <c r="V120" s="128"/>
      <c r="W120" s="129"/>
      <c r="X120" s="127" t="s">
        <v>94</v>
      </c>
      <c r="Y120" s="128"/>
      <c r="Z120" s="128"/>
      <c r="AA120" s="128"/>
      <c r="AB120" s="128"/>
      <c r="AC120" s="128"/>
      <c r="AD120" s="128"/>
      <c r="AE120" s="128"/>
      <c r="AF120" s="128"/>
      <c r="AG120" s="128"/>
      <c r="AH120" s="129"/>
      <c r="AI120" s="128" t="s">
        <v>95</v>
      </c>
      <c r="AJ120" s="128"/>
      <c r="AK120" s="128"/>
      <c r="AL120" s="128"/>
      <c r="AM120" s="128"/>
      <c r="AN120" s="128"/>
      <c r="AO120" s="128"/>
      <c r="AP120" s="128"/>
      <c r="AQ120" s="128"/>
      <c r="AR120" s="128"/>
      <c r="AS120" s="129"/>
    </row>
    <row r="121" spans="1:45" s="47" customFormat="1" ht="16.5" thickTop="1" x14ac:dyDescent="0.25">
      <c r="A121" s="121" t="s">
        <v>23</v>
      </c>
      <c r="B121" s="115" t="s">
        <v>96</v>
      </c>
      <c r="C121" s="116"/>
      <c r="D121" s="116"/>
      <c r="E121" s="116"/>
      <c r="F121" s="116"/>
      <c r="G121" s="116"/>
      <c r="H121" s="116"/>
      <c r="I121" s="116"/>
      <c r="J121" s="116"/>
      <c r="K121" s="116"/>
      <c r="L121" s="117"/>
      <c r="M121" s="119" t="s">
        <v>97</v>
      </c>
      <c r="N121" s="107"/>
      <c r="O121" s="107"/>
      <c r="P121" s="107"/>
      <c r="Q121" s="107"/>
      <c r="R121" s="107"/>
      <c r="S121" s="107"/>
      <c r="T121" s="107"/>
      <c r="U121" s="107"/>
      <c r="V121" s="107"/>
      <c r="W121" s="108"/>
      <c r="X121" s="115" t="s">
        <v>98</v>
      </c>
      <c r="Y121" s="116"/>
      <c r="Z121" s="116"/>
      <c r="AA121" s="116"/>
      <c r="AB121" s="116"/>
      <c r="AC121" s="116"/>
      <c r="AD121" s="116"/>
      <c r="AE121" s="116"/>
      <c r="AF121" s="116"/>
      <c r="AG121" s="116"/>
      <c r="AH121" s="117"/>
      <c r="AI121" s="107" t="s">
        <v>99</v>
      </c>
      <c r="AJ121" s="107"/>
      <c r="AK121" s="107"/>
      <c r="AL121" s="107"/>
      <c r="AM121" s="107"/>
      <c r="AN121" s="107"/>
      <c r="AO121" s="107"/>
      <c r="AP121" s="107"/>
      <c r="AQ121" s="107"/>
      <c r="AR121" s="107"/>
      <c r="AS121" s="108"/>
    </row>
    <row r="122" spans="1:45" s="47" customFormat="1" ht="15.75" x14ac:dyDescent="0.25">
      <c r="A122" s="121"/>
      <c r="B122" s="118"/>
      <c r="C122" s="109"/>
      <c r="D122" s="109"/>
      <c r="E122" s="109"/>
      <c r="F122" s="109"/>
      <c r="G122" s="109"/>
      <c r="H122" s="109"/>
      <c r="I122" s="109"/>
      <c r="J122" s="109"/>
      <c r="K122" s="109"/>
      <c r="L122" s="110"/>
      <c r="M122" s="118"/>
      <c r="N122" s="109"/>
      <c r="O122" s="109"/>
      <c r="P122" s="109"/>
      <c r="Q122" s="109"/>
      <c r="R122" s="109"/>
      <c r="S122" s="109"/>
      <c r="T122" s="109"/>
      <c r="U122" s="109"/>
      <c r="V122" s="109"/>
      <c r="W122" s="110"/>
      <c r="X122" s="118"/>
      <c r="Y122" s="109"/>
      <c r="Z122" s="109"/>
      <c r="AA122" s="109"/>
      <c r="AB122" s="109"/>
      <c r="AC122" s="109"/>
      <c r="AD122" s="109"/>
      <c r="AE122" s="109"/>
      <c r="AF122" s="109"/>
      <c r="AG122" s="109"/>
      <c r="AH122" s="110"/>
      <c r="AI122" s="109"/>
      <c r="AJ122" s="109"/>
      <c r="AK122" s="109"/>
      <c r="AL122" s="109"/>
      <c r="AM122" s="109"/>
      <c r="AN122" s="109"/>
      <c r="AO122" s="109"/>
      <c r="AP122" s="109"/>
      <c r="AQ122" s="109"/>
      <c r="AR122" s="109"/>
      <c r="AS122" s="110"/>
    </row>
    <row r="123" spans="1:45" s="26" customFormat="1" ht="24.75" customHeight="1" thickBot="1" x14ac:dyDescent="0.3">
      <c r="A123" s="122"/>
      <c r="B123" s="112" t="s">
        <v>214</v>
      </c>
      <c r="C123" s="113"/>
      <c r="D123" s="114"/>
      <c r="E123" s="56">
        <v>4</v>
      </c>
      <c r="F123" s="21" t="s">
        <v>30</v>
      </c>
      <c r="G123" s="22">
        <v>28</v>
      </c>
      <c r="H123" s="23">
        <v>0</v>
      </c>
      <c r="I123" s="23">
        <v>28</v>
      </c>
      <c r="J123" s="24">
        <v>0</v>
      </c>
      <c r="K123" s="21" t="s">
        <v>100</v>
      </c>
      <c r="L123" s="57">
        <v>60</v>
      </c>
      <c r="M123" s="112" t="s">
        <v>215</v>
      </c>
      <c r="N123" s="113"/>
      <c r="O123" s="114"/>
      <c r="P123" s="56">
        <v>4</v>
      </c>
      <c r="Q123" s="21" t="s">
        <v>30</v>
      </c>
      <c r="R123" s="22">
        <v>28</v>
      </c>
      <c r="S123" s="23">
        <v>28</v>
      </c>
      <c r="T123" s="23">
        <v>0</v>
      </c>
      <c r="U123" s="24">
        <v>0</v>
      </c>
      <c r="V123" s="21" t="s">
        <v>100</v>
      </c>
      <c r="W123" s="57">
        <v>65</v>
      </c>
      <c r="X123" s="112" t="s">
        <v>217</v>
      </c>
      <c r="Y123" s="113"/>
      <c r="Z123" s="114"/>
      <c r="AA123" s="56">
        <v>3</v>
      </c>
      <c r="AB123" s="21" t="s">
        <v>30</v>
      </c>
      <c r="AC123" s="22">
        <v>28</v>
      </c>
      <c r="AD123" s="23">
        <v>14</v>
      </c>
      <c r="AE123" s="23">
        <v>0</v>
      </c>
      <c r="AF123" s="24">
        <v>0</v>
      </c>
      <c r="AG123" s="21" t="s">
        <v>100</v>
      </c>
      <c r="AH123" s="57">
        <v>50</v>
      </c>
      <c r="AI123" s="112" t="s">
        <v>218</v>
      </c>
      <c r="AJ123" s="113"/>
      <c r="AK123" s="114"/>
      <c r="AL123" s="56">
        <v>3</v>
      </c>
      <c r="AM123" s="21" t="s">
        <v>30</v>
      </c>
      <c r="AN123" s="22">
        <v>28</v>
      </c>
      <c r="AO123" s="23">
        <v>14</v>
      </c>
      <c r="AP123" s="23">
        <v>0</v>
      </c>
      <c r="AQ123" s="24">
        <v>0</v>
      </c>
      <c r="AR123" s="21" t="s">
        <v>100</v>
      </c>
      <c r="AS123" s="57">
        <v>60</v>
      </c>
    </row>
    <row r="124" spans="1:45" s="7" customFormat="1" ht="26.25" customHeight="1" thickTop="1" x14ac:dyDescent="0.2">
      <c r="A124" s="120" t="s">
        <v>32</v>
      </c>
      <c r="B124" s="119"/>
      <c r="C124" s="107"/>
      <c r="D124" s="107"/>
      <c r="E124" s="107"/>
      <c r="F124" s="107"/>
      <c r="G124" s="107"/>
      <c r="H124" s="107"/>
      <c r="I124" s="107"/>
      <c r="J124" s="107"/>
      <c r="K124" s="107"/>
      <c r="L124" s="108"/>
      <c r="M124" s="107" t="s">
        <v>101</v>
      </c>
      <c r="N124" s="107"/>
      <c r="O124" s="107"/>
      <c r="P124" s="107"/>
      <c r="Q124" s="107"/>
      <c r="R124" s="107"/>
      <c r="S124" s="107"/>
      <c r="T124" s="107"/>
      <c r="U124" s="107"/>
      <c r="V124" s="107"/>
      <c r="W124" s="108"/>
      <c r="X124" s="119"/>
      <c r="Y124" s="107"/>
      <c r="Z124" s="107"/>
      <c r="AA124" s="107"/>
      <c r="AB124" s="107"/>
      <c r="AC124" s="107"/>
      <c r="AD124" s="107"/>
      <c r="AE124" s="107"/>
      <c r="AF124" s="107"/>
      <c r="AG124" s="107"/>
      <c r="AH124" s="108"/>
      <c r="AI124" s="119" t="s">
        <v>101</v>
      </c>
      <c r="AJ124" s="107"/>
      <c r="AK124" s="107"/>
      <c r="AL124" s="107"/>
      <c r="AM124" s="107"/>
      <c r="AN124" s="107"/>
      <c r="AO124" s="107"/>
      <c r="AP124" s="107"/>
      <c r="AQ124" s="107"/>
      <c r="AR124" s="107"/>
      <c r="AS124" s="108"/>
    </row>
    <row r="125" spans="1:45" s="7" customFormat="1" ht="15.75" customHeight="1" x14ac:dyDescent="0.2">
      <c r="A125" s="121"/>
      <c r="B125" s="118"/>
      <c r="C125" s="109"/>
      <c r="D125" s="109"/>
      <c r="E125" s="109"/>
      <c r="F125" s="109"/>
      <c r="G125" s="109"/>
      <c r="H125" s="109"/>
      <c r="I125" s="109"/>
      <c r="J125" s="109"/>
      <c r="K125" s="109"/>
      <c r="L125" s="110"/>
      <c r="M125" s="109"/>
      <c r="N125" s="109"/>
      <c r="O125" s="109"/>
      <c r="P125" s="109"/>
      <c r="Q125" s="109"/>
      <c r="R125" s="109"/>
      <c r="S125" s="109"/>
      <c r="T125" s="109"/>
      <c r="U125" s="109"/>
      <c r="V125" s="109"/>
      <c r="W125" s="110"/>
      <c r="X125" s="118"/>
      <c r="Y125" s="109"/>
      <c r="Z125" s="109"/>
      <c r="AA125" s="109"/>
      <c r="AB125" s="109"/>
      <c r="AC125" s="109"/>
      <c r="AD125" s="109"/>
      <c r="AE125" s="109"/>
      <c r="AF125" s="109"/>
      <c r="AG125" s="109"/>
      <c r="AH125" s="110"/>
      <c r="AI125" s="118"/>
      <c r="AJ125" s="109"/>
      <c r="AK125" s="109"/>
      <c r="AL125" s="109"/>
      <c r="AM125" s="109"/>
      <c r="AN125" s="109"/>
      <c r="AO125" s="109"/>
      <c r="AP125" s="109"/>
      <c r="AQ125" s="109"/>
      <c r="AR125" s="109"/>
      <c r="AS125" s="110"/>
    </row>
    <row r="126" spans="1:45" s="26" customFormat="1" ht="18.75" thickBot="1" x14ac:dyDescent="0.3">
      <c r="A126" s="122"/>
      <c r="B126" s="112"/>
      <c r="C126" s="113"/>
      <c r="D126" s="114"/>
      <c r="E126" s="56"/>
      <c r="F126" s="21"/>
      <c r="G126" s="22"/>
      <c r="H126" s="23"/>
      <c r="I126" s="23"/>
      <c r="J126" s="24"/>
      <c r="K126" s="21"/>
      <c r="L126" s="57"/>
      <c r="M126" s="112" t="s">
        <v>216</v>
      </c>
      <c r="N126" s="113"/>
      <c r="O126" s="114"/>
      <c r="P126" s="56">
        <v>2</v>
      </c>
      <c r="Q126" s="21" t="s">
        <v>61</v>
      </c>
      <c r="R126" s="22">
        <v>0</v>
      </c>
      <c r="S126" s="23">
        <v>0</v>
      </c>
      <c r="T126" s="23">
        <v>28</v>
      </c>
      <c r="U126" s="24">
        <v>0</v>
      </c>
      <c r="V126" s="21" t="s">
        <v>100</v>
      </c>
      <c r="W126" s="57">
        <v>30</v>
      </c>
      <c r="X126" s="112"/>
      <c r="Y126" s="113"/>
      <c r="Z126" s="114"/>
      <c r="AA126" s="56"/>
      <c r="AB126" s="21"/>
      <c r="AC126" s="22"/>
      <c r="AD126" s="23"/>
      <c r="AE126" s="23"/>
      <c r="AF126" s="24"/>
      <c r="AG126" s="21"/>
      <c r="AH126" s="57"/>
      <c r="AI126" s="112" t="s">
        <v>219</v>
      </c>
      <c r="AJ126" s="113"/>
      <c r="AK126" s="114"/>
      <c r="AL126" s="56">
        <v>2</v>
      </c>
      <c r="AM126" s="21" t="s">
        <v>61</v>
      </c>
      <c r="AN126" s="22">
        <v>0</v>
      </c>
      <c r="AO126" s="23">
        <v>0</v>
      </c>
      <c r="AP126" s="23">
        <v>28</v>
      </c>
      <c r="AQ126" s="24">
        <v>0</v>
      </c>
      <c r="AR126" s="21" t="s">
        <v>100</v>
      </c>
      <c r="AS126" s="57">
        <v>30</v>
      </c>
    </row>
    <row r="127" spans="1:45" s="7" customFormat="1" ht="16.5" customHeight="1" thickTop="1" x14ac:dyDescent="0.2">
      <c r="A127" s="120" t="s">
        <v>38</v>
      </c>
      <c r="B127" s="119"/>
      <c r="C127" s="107"/>
      <c r="D127" s="107"/>
      <c r="E127" s="107"/>
      <c r="F127" s="107"/>
      <c r="G127" s="107"/>
      <c r="H127" s="107"/>
      <c r="I127" s="107"/>
      <c r="J127" s="107"/>
      <c r="K127" s="107"/>
      <c r="L127" s="108"/>
      <c r="M127" s="107"/>
      <c r="N127" s="107"/>
      <c r="O127" s="107"/>
      <c r="P127" s="107"/>
      <c r="Q127" s="107"/>
      <c r="R127" s="107"/>
      <c r="S127" s="107"/>
      <c r="T127" s="107"/>
      <c r="U127" s="107"/>
      <c r="V127" s="107"/>
      <c r="W127" s="108"/>
      <c r="X127" s="119"/>
      <c r="Y127" s="107"/>
      <c r="Z127" s="107"/>
      <c r="AA127" s="107"/>
      <c r="AB127" s="107"/>
      <c r="AC127" s="107"/>
      <c r="AD127" s="107"/>
      <c r="AE127" s="107"/>
      <c r="AF127" s="107"/>
      <c r="AG127" s="107"/>
      <c r="AH127" s="108"/>
      <c r="AI127" s="107"/>
      <c r="AJ127" s="107"/>
      <c r="AK127" s="107"/>
      <c r="AL127" s="107"/>
      <c r="AM127" s="107"/>
      <c r="AN127" s="107"/>
      <c r="AO127" s="107"/>
      <c r="AP127" s="107"/>
      <c r="AQ127" s="107"/>
      <c r="AR127" s="107"/>
      <c r="AS127" s="108"/>
    </row>
    <row r="128" spans="1:45" s="7" customFormat="1" ht="29.25" customHeight="1" x14ac:dyDescent="0.2">
      <c r="A128" s="121"/>
      <c r="B128" s="118"/>
      <c r="C128" s="109"/>
      <c r="D128" s="109"/>
      <c r="E128" s="109"/>
      <c r="F128" s="109"/>
      <c r="G128" s="109"/>
      <c r="H128" s="109"/>
      <c r="I128" s="109"/>
      <c r="J128" s="109"/>
      <c r="K128" s="109"/>
      <c r="L128" s="110"/>
      <c r="M128" s="109"/>
      <c r="N128" s="109"/>
      <c r="O128" s="109"/>
      <c r="P128" s="109"/>
      <c r="Q128" s="109"/>
      <c r="R128" s="109"/>
      <c r="S128" s="109"/>
      <c r="T128" s="109"/>
      <c r="U128" s="109"/>
      <c r="V128" s="109"/>
      <c r="W128" s="110"/>
      <c r="X128" s="118"/>
      <c r="Y128" s="109"/>
      <c r="Z128" s="109"/>
      <c r="AA128" s="109"/>
      <c r="AB128" s="109"/>
      <c r="AC128" s="109"/>
      <c r="AD128" s="109"/>
      <c r="AE128" s="109"/>
      <c r="AF128" s="109"/>
      <c r="AG128" s="109"/>
      <c r="AH128" s="110"/>
      <c r="AI128" s="109"/>
      <c r="AJ128" s="109"/>
      <c r="AK128" s="109"/>
      <c r="AL128" s="109"/>
      <c r="AM128" s="109"/>
      <c r="AN128" s="109"/>
      <c r="AO128" s="109"/>
      <c r="AP128" s="109"/>
      <c r="AQ128" s="109"/>
      <c r="AR128" s="109"/>
      <c r="AS128" s="110"/>
    </row>
    <row r="129" spans="1:45" s="7" customFormat="1" ht="31.5" customHeight="1" thickBot="1" x14ac:dyDescent="0.25">
      <c r="A129" s="122"/>
      <c r="B129" s="112"/>
      <c r="C129" s="113"/>
      <c r="D129" s="114"/>
      <c r="E129" s="56"/>
      <c r="F129" s="21"/>
      <c r="G129" s="22"/>
      <c r="H129" s="23"/>
      <c r="I129" s="23"/>
      <c r="J129" s="24"/>
      <c r="K129" s="48"/>
      <c r="L129" s="57"/>
      <c r="M129" s="112"/>
      <c r="N129" s="113"/>
      <c r="O129" s="114"/>
      <c r="P129" s="56"/>
      <c r="Q129" s="21"/>
      <c r="R129" s="22"/>
      <c r="S129" s="23"/>
      <c r="T129" s="23"/>
      <c r="U129" s="24"/>
      <c r="V129" s="48"/>
      <c r="W129" s="57"/>
      <c r="X129" s="112"/>
      <c r="Y129" s="113"/>
      <c r="Z129" s="114"/>
      <c r="AA129" s="56"/>
      <c r="AB129" s="21"/>
      <c r="AC129" s="22"/>
      <c r="AD129" s="23"/>
      <c r="AE129" s="23"/>
      <c r="AF129" s="24"/>
      <c r="AG129" s="49"/>
      <c r="AH129" s="57"/>
      <c r="AI129" s="112"/>
      <c r="AJ129" s="113"/>
      <c r="AK129" s="114"/>
      <c r="AL129" s="56"/>
      <c r="AM129" s="21"/>
      <c r="AN129" s="22"/>
      <c r="AO129" s="23"/>
      <c r="AP129" s="23"/>
      <c r="AQ129" s="24"/>
      <c r="AR129" s="21"/>
      <c r="AS129" s="57"/>
    </row>
    <row r="130" spans="1:45" s="7" customFormat="1" ht="18.75" thickTop="1" x14ac:dyDescent="0.2">
      <c r="A130" s="133" t="s">
        <v>63</v>
      </c>
      <c r="B130" s="135" t="s">
        <v>64</v>
      </c>
      <c r="C130" s="136"/>
      <c r="D130" s="28"/>
      <c r="E130" s="137">
        <f>SUM(G123:J123,G126:J126,G129:J129)</f>
        <v>56</v>
      </c>
      <c r="F130" s="138"/>
      <c r="G130" s="139" t="s">
        <v>65</v>
      </c>
      <c r="H130" s="137"/>
      <c r="I130" s="137"/>
      <c r="J130" s="138"/>
      <c r="K130" s="139">
        <f>SUM(L123,L126,L129)</f>
        <v>60</v>
      </c>
      <c r="L130" s="138"/>
      <c r="M130" s="135" t="s">
        <v>64</v>
      </c>
      <c r="N130" s="136"/>
      <c r="O130" s="28"/>
      <c r="P130" s="137">
        <f>SUM(R123:U123,R126:U126,R129:U129)</f>
        <v>84</v>
      </c>
      <c r="Q130" s="138"/>
      <c r="R130" s="139" t="s">
        <v>65</v>
      </c>
      <c r="S130" s="137"/>
      <c r="T130" s="137"/>
      <c r="U130" s="138"/>
      <c r="V130" s="139">
        <f>SUM(W123,W126,W129)</f>
        <v>95</v>
      </c>
      <c r="W130" s="138"/>
      <c r="X130" s="135" t="s">
        <v>64</v>
      </c>
      <c r="Y130" s="136"/>
      <c r="Z130" s="28"/>
      <c r="AA130" s="137">
        <f>SUM(AC123:AF123,AC126:AF126,AC129:AF129)</f>
        <v>42</v>
      </c>
      <c r="AB130" s="138"/>
      <c r="AC130" s="139" t="s">
        <v>65</v>
      </c>
      <c r="AD130" s="137"/>
      <c r="AE130" s="137"/>
      <c r="AF130" s="138"/>
      <c r="AG130" s="139">
        <f>SUM(AH123,AH126,AH129)</f>
        <v>50</v>
      </c>
      <c r="AH130" s="138"/>
      <c r="AI130" s="135" t="s">
        <v>64</v>
      </c>
      <c r="AJ130" s="136"/>
      <c r="AK130" s="28"/>
      <c r="AL130" s="137">
        <f>SUM(AN123:AQ123,AN126:AQ126,AN129:AQ129)</f>
        <v>70</v>
      </c>
      <c r="AM130" s="138"/>
      <c r="AN130" s="139" t="s">
        <v>65</v>
      </c>
      <c r="AO130" s="137"/>
      <c r="AP130" s="137"/>
      <c r="AQ130" s="138"/>
      <c r="AR130" s="139">
        <f>SUM(AS123,AS126,AS129)</f>
        <v>90</v>
      </c>
      <c r="AS130" s="138"/>
    </row>
    <row r="131" spans="1:45" s="7" customFormat="1" ht="18.75" thickBot="1" x14ac:dyDescent="0.25">
      <c r="A131" s="134"/>
      <c r="B131" s="143" t="s">
        <v>66</v>
      </c>
      <c r="C131" s="145"/>
      <c r="D131" s="29"/>
      <c r="E131" s="146">
        <f>SUM(E123,E126,E129)</f>
        <v>4</v>
      </c>
      <c r="F131" s="147"/>
      <c r="G131" s="143" t="s">
        <v>102</v>
      </c>
      <c r="H131" s="145"/>
      <c r="I131" s="145"/>
      <c r="J131" s="144"/>
      <c r="K131" s="143"/>
      <c r="L131" s="144"/>
      <c r="M131" s="143" t="s">
        <v>66</v>
      </c>
      <c r="N131" s="145"/>
      <c r="O131" s="29"/>
      <c r="P131" s="146">
        <f>SUM(P123,P126,P129)</f>
        <v>6</v>
      </c>
      <c r="Q131" s="147"/>
      <c r="R131" s="143" t="s">
        <v>102</v>
      </c>
      <c r="S131" s="145"/>
      <c r="T131" s="145"/>
      <c r="U131" s="144"/>
      <c r="V131" s="143"/>
      <c r="W131" s="144"/>
      <c r="X131" s="143" t="s">
        <v>66</v>
      </c>
      <c r="Y131" s="145"/>
      <c r="Z131" s="29"/>
      <c r="AA131" s="146">
        <f>SUM(AA123,AA126,AA129)</f>
        <v>3</v>
      </c>
      <c r="AB131" s="147"/>
      <c r="AC131" s="143" t="s">
        <v>102</v>
      </c>
      <c r="AD131" s="145"/>
      <c r="AE131" s="145"/>
      <c r="AF131" s="144"/>
      <c r="AG131" s="143"/>
      <c r="AH131" s="144"/>
      <c r="AI131" s="143" t="s">
        <v>66</v>
      </c>
      <c r="AJ131" s="145"/>
      <c r="AK131" s="29"/>
      <c r="AL131" s="146">
        <f>SUM(AL123,AL126,AL129)</f>
        <v>5</v>
      </c>
      <c r="AM131" s="147"/>
      <c r="AN131" s="143" t="s">
        <v>102</v>
      </c>
      <c r="AO131" s="145"/>
      <c r="AP131" s="145"/>
      <c r="AQ131" s="144"/>
      <c r="AR131" s="143"/>
      <c r="AS131" s="144"/>
    </row>
    <row r="132" spans="1:45" s="7" customFormat="1" ht="18.75" thickTop="1" x14ac:dyDescent="0.2">
      <c r="A132" s="133" t="s">
        <v>70</v>
      </c>
      <c r="B132" s="135" t="s">
        <v>64</v>
      </c>
      <c r="C132" s="136"/>
      <c r="D132" s="30"/>
      <c r="E132" s="137">
        <f>SUM(G133:J133)</f>
        <v>4</v>
      </c>
      <c r="F132" s="138"/>
      <c r="G132" s="31"/>
      <c r="H132" s="32"/>
      <c r="I132" s="32"/>
      <c r="J132" s="32"/>
      <c r="K132" s="32"/>
      <c r="L132" s="33"/>
      <c r="M132" s="135" t="s">
        <v>64</v>
      </c>
      <c r="N132" s="136"/>
      <c r="O132" s="30"/>
      <c r="P132" s="137">
        <f>SUM(R133:U133)</f>
        <v>6</v>
      </c>
      <c r="Q132" s="138"/>
      <c r="R132" s="31"/>
      <c r="S132" s="32"/>
      <c r="T132" s="32"/>
      <c r="U132" s="32"/>
      <c r="V132" s="32"/>
      <c r="W132" s="33"/>
      <c r="X132" s="135" t="s">
        <v>64</v>
      </c>
      <c r="Y132" s="136"/>
      <c r="Z132" s="30"/>
      <c r="AA132" s="137">
        <f>SUM(AC133:AF133)</f>
        <v>3</v>
      </c>
      <c r="AB132" s="138"/>
      <c r="AC132" s="31"/>
      <c r="AD132" s="32"/>
      <c r="AE132" s="32"/>
      <c r="AF132" s="32"/>
      <c r="AG132" s="32"/>
      <c r="AH132" s="33"/>
      <c r="AI132" s="135" t="s">
        <v>64</v>
      </c>
      <c r="AJ132" s="136"/>
      <c r="AK132" s="30"/>
      <c r="AL132" s="137">
        <f>SUM(AN133:AQ133)</f>
        <v>5</v>
      </c>
      <c r="AM132" s="138"/>
      <c r="AN132" s="31"/>
      <c r="AO132" s="32"/>
      <c r="AP132" s="32"/>
      <c r="AQ132" s="32"/>
      <c r="AR132" s="32"/>
      <c r="AS132" s="33"/>
    </row>
    <row r="133" spans="1:45" s="4" customFormat="1" ht="18.75" thickBot="1" x14ac:dyDescent="0.25">
      <c r="A133" s="134"/>
      <c r="B133" s="143" t="s">
        <v>71</v>
      </c>
      <c r="C133" s="145"/>
      <c r="D133" s="29"/>
      <c r="E133" s="29"/>
      <c r="F133" s="34"/>
      <c r="G133" s="45">
        <f>(G123+G126+G129)/14</f>
        <v>2</v>
      </c>
      <c r="H133" s="45">
        <f>(H123+H126+H129)/14</f>
        <v>0</v>
      </c>
      <c r="I133" s="45">
        <f>(I123+I126+I129)/14</f>
        <v>2</v>
      </c>
      <c r="J133" s="45">
        <f>(J123+J126+J129)/14</f>
        <v>0</v>
      </c>
      <c r="K133" s="37" t="s">
        <v>72</v>
      </c>
      <c r="L133" s="34"/>
      <c r="M133" s="143" t="s">
        <v>71</v>
      </c>
      <c r="N133" s="145"/>
      <c r="O133" s="29"/>
      <c r="P133" s="29"/>
      <c r="Q133" s="34"/>
      <c r="R133" s="45">
        <f>(R123+R126+R129)/14</f>
        <v>2</v>
      </c>
      <c r="S133" s="45">
        <f>(S123+S126+S129)/14</f>
        <v>2</v>
      </c>
      <c r="T133" s="45">
        <f>(T123+T126+T129)/14</f>
        <v>2</v>
      </c>
      <c r="U133" s="45">
        <f>(U123+U126+U129)/14</f>
        <v>0</v>
      </c>
      <c r="V133" s="37" t="s">
        <v>72</v>
      </c>
      <c r="W133" s="34"/>
      <c r="X133" s="143" t="s">
        <v>71</v>
      </c>
      <c r="Y133" s="145"/>
      <c r="Z133" s="29"/>
      <c r="AA133" s="29"/>
      <c r="AB133" s="34"/>
      <c r="AC133" s="45">
        <f>(AC123+AC126+AC129)/14</f>
        <v>2</v>
      </c>
      <c r="AD133" s="45">
        <f>(AD123+AD126+AD129)/14</f>
        <v>1</v>
      </c>
      <c r="AE133" s="45">
        <f>(AE123+AE126+AE129)/14</f>
        <v>0</v>
      </c>
      <c r="AF133" s="45">
        <f>(AF123+AF126+AF129)/14</f>
        <v>0</v>
      </c>
      <c r="AG133" s="37" t="s">
        <v>72</v>
      </c>
      <c r="AH133" s="34"/>
      <c r="AI133" s="143" t="s">
        <v>71</v>
      </c>
      <c r="AJ133" s="145"/>
      <c r="AK133" s="29"/>
      <c r="AL133" s="29"/>
      <c r="AM133" s="34"/>
      <c r="AN133" s="45">
        <f>(AN123+AN126+AN129)/14</f>
        <v>2</v>
      </c>
      <c r="AO133" s="45">
        <f>(AO123+AO126+AO129)/14</f>
        <v>1</v>
      </c>
      <c r="AP133" s="45">
        <f>(AP123+AP126+AP129)/14</f>
        <v>2</v>
      </c>
      <c r="AQ133" s="45">
        <f>(AQ123+AQ126+AQ129)/14</f>
        <v>0</v>
      </c>
      <c r="AR133" s="37" t="s">
        <v>72</v>
      </c>
      <c r="AS133" s="34"/>
    </row>
    <row r="134" spans="1:45" ht="16.5" thickTop="1" thickBo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row>
    <row r="135" spans="1:45" ht="16.5" thickBot="1" x14ac:dyDescent="0.25">
      <c r="A135" s="4"/>
      <c r="B135" s="63"/>
      <c r="C135" s="63"/>
      <c r="D135" s="63"/>
      <c r="E135" s="63"/>
      <c r="F135" s="63"/>
      <c r="G135" s="63"/>
      <c r="H135" s="63"/>
      <c r="I135" s="64"/>
      <c r="J135" s="65"/>
      <c r="K135" s="64"/>
      <c r="L135" s="66" t="s">
        <v>103</v>
      </c>
      <c r="M135" s="67"/>
      <c r="N135" s="68"/>
      <c r="O135" s="68"/>
      <c r="P135" s="69"/>
      <c r="Q135" s="67"/>
      <c r="R135" s="67"/>
      <c r="S135" s="67"/>
      <c r="T135" s="67"/>
      <c r="U135" s="67"/>
      <c r="V135" s="67"/>
      <c r="W135" s="67"/>
      <c r="X135" s="67"/>
      <c r="Y135" s="67"/>
      <c r="Z135" s="70"/>
      <c r="AA135" s="70"/>
      <c r="AB135" s="70"/>
      <c r="AC135" s="70"/>
      <c r="AD135" s="70"/>
      <c r="AE135" s="70"/>
      <c r="AF135" s="70"/>
      <c r="AG135" s="70"/>
      <c r="AH135" s="71"/>
      <c r="AI135" s="4"/>
      <c r="AJ135" s="4"/>
      <c r="AK135" s="4"/>
      <c r="AL135" s="4"/>
      <c r="AM135" s="4"/>
      <c r="AN135" s="4"/>
      <c r="AO135" s="4"/>
      <c r="AP135" s="4"/>
      <c r="AQ135" s="4"/>
      <c r="AR135" s="7"/>
      <c r="AS135" s="7"/>
    </row>
    <row r="136" spans="1:45" ht="16.5" thickTop="1" x14ac:dyDescent="0.25">
      <c r="A136" s="41"/>
      <c r="B136" s="40"/>
      <c r="C136" s="40"/>
      <c r="D136" s="40"/>
      <c r="E136" s="40"/>
      <c r="F136" s="40"/>
      <c r="G136" s="40"/>
      <c r="H136" s="40"/>
      <c r="I136" s="41"/>
      <c r="J136" s="42"/>
      <c r="K136" s="41"/>
      <c r="L136" s="72"/>
      <c r="M136" s="177" t="s">
        <v>104</v>
      </c>
      <c r="N136" s="178"/>
      <c r="O136" s="178"/>
      <c r="P136" s="178"/>
      <c r="Q136" s="178"/>
      <c r="R136" s="178"/>
      <c r="S136" s="178"/>
      <c r="T136" s="178"/>
      <c r="U136" s="178"/>
      <c r="V136" s="178"/>
      <c r="W136" s="179"/>
      <c r="X136" s="40"/>
      <c r="Y136" s="73" t="s">
        <v>147</v>
      </c>
      <c r="Z136" s="40"/>
      <c r="AA136" s="40"/>
      <c r="AB136" s="40"/>
      <c r="AC136" s="74"/>
      <c r="AD136" s="74"/>
      <c r="AE136" s="74"/>
      <c r="AF136" s="74"/>
      <c r="AG136" s="74"/>
      <c r="AH136" s="75"/>
      <c r="AI136" s="4"/>
      <c r="AJ136" s="4"/>
      <c r="AK136" s="4"/>
      <c r="AL136" s="4"/>
      <c r="AM136" s="4"/>
      <c r="AN136" s="4"/>
      <c r="AO136" s="4"/>
      <c r="AP136" s="4"/>
      <c r="AQ136" s="4"/>
      <c r="AR136" s="7"/>
      <c r="AS136" s="7"/>
    </row>
    <row r="137" spans="1:45" ht="15.75" x14ac:dyDescent="0.25">
      <c r="A137" s="41"/>
      <c r="B137" s="40"/>
      <c r="C137" s="40"/>
      <c r="D137" s="40"/>
      <c r="E137" s="40"/>
      <c r="F137" s="40"/>
      <c r="G137" s="40"/>
      <c r="H137" s="40"/>
      <c r="I137" s="41"/>
      <c r="J137" s="42"/>
      <c r="K137" s="41"/>
      <c r="L137" s="76"/>
      <c r="M137" s="180"/>
      <c r="N137" s="181"/>
      <c r="O137" s="181"/>
      <c r="P137" s="181"/>
      <c r="Q137" s="181"/>
      <c r="R137" s="181"/>
      <c r="S137" s="181"/>
      <c r="T137" s="181"/>
      <c r="U137" s="181"/>
      <c r="V137" s="181"/>
      <c r="W137" s="182"/>
      <c r="X137" s="40"/>
      <c r="Y137" s="183" t="s">
        <v>148</v>
      </c>
      <c r="Z137" s="183"/>
      <c r="AA137" s="183"/>
      <c r="AB137" s="183"/>
      <c r="AC137" s="74"/>
      <c r="AD137" s="74"/>
      <c r="AE137" s="74"/>
      <c r="AF137" s="74"/>
      <c r="AG137" s="74"/>
      <c r="AH137" s="75"/>
      <c r="AI137" s="4"/>
      <c r="AJ137" s="4"/>
      <c r="AK137" s="4"/>
      <c r="AL137" s="4"/>
      <c r="AM137" s="4"/>
      <c r="AN137" s="4"/>
      <c r="AO137" s="4"/>
      <c r="AP137" s="4"/>
      <c r="AQ137" s="4"/>
      <c r="AR137" s="7"/>
      <c r="AS137" s="7"/>
    </row>
    <row r="138" spans="1:45" ht="16.5" thickBot="1" x14ac:dyDescent="0.3">
      <c r="A138" s="47"/>
      <c r="B138" s="47"/>
      <c r="C138" s="47"/>
      <c r="D138" s="47"/>
      <c r="E138" s="47"/>
      <c r="F138" s="47"/>
      <c r="G138" s="47"/>
      <c r="H138" s="47"/>
      <c r="I138" s="47"/>
      <c r="J138" s="47"/>
      <c r="K138" s="47"/>
      <c r="L138" s="76"/>
      <c r="M138" s="140" t="s">
        <v>105</v>
      </c>
      <c r="N138" s="141"/>
      <c r="O138" s="142"/>
      <c r="P138" s="58" t="s">
        <v>106</v>
      </c>
      <c r="Q138" s="25" t="s">
        <v>107</v>
      </c>
      <c r="R138" s="77" t="s">
        <v>108</v>
      </c>
      <c r="S138" s="78" t="s">
        <v>109</v>
      </c>
      <c r="T138" s="78" t="s">
        <v>110</v>
      </c>
      <c r="U138" s="79" t="s">
        <v>111</v>
      </c>
      <c r="V138" s="25" t="s">
        <v>112</v>
      </c>
      <c r="W138" s="59" t="s">
        <v>113</v>
      </c>
      <c r="X138" s="40"/>
      <c r="Y138" s="80" t="s">
        <v>149</v>
      </c>
      <c r="Z138" s="40"/>
      <c r="AA138" s="40"/>
      <c r="AB138" s="40"/>
      <c r="AC138" s="40"/>
      <c r="AD138" s="40"/>
      <c r="AE138" s="40"/>
      <c r="AF138" s="40"/>
      <c r="AG138" s="40"/>
      <c r="AH138" s="81"/>
      <c r="AI138" s="47"/>
      <c r="AJ138" s="47"/>
      <c r="AK138" s="47"/>
      <c r="AL138" s="47"/>
      <c r="AM138" s="47"/>
      <c r="AN138" s="47"/>
      <c r="AO138" s="47"/>
      <c r="AP138" s="47"/>
      <c r="AQ138" s="47"/>
      <c r="AR138" s="7"/>
      <c r="AS138" s="7"/>
    </row>
    <row r="139" spans="1:45" ht="16.5" thickTop="1" x14ac:dyDescent="0.25">
      <c r="A139" s="47"/>
      <c r="B139" s="47"/>
      <c r="C139" s="47"/>
      <c r="D139" s="47"/>
      <c r="E139" s="47"/>
      <c r="F139" s="47"/>
      <c r="G139" s="47"/>
      <c r="H139" s="47"/>
      <c r="I139" s="47"/>
      <c r="J139" s="47"/>
      <c r="K139" s="47"/>
      <c r="L139" s="82"/>
      <c r="M139" s="43"/>
      <c r="N139" s="43"/>
      <c r="O139" s="43"/>
      <c r="P139" s="43"/>
      <c r="Q139" s="43"/>
      <c r="R139" s="43"/>
      <c r="S139" s="43"/>
      <c r="T139" s="43"/>
      <c r="U139" s="43"/>
      <c r="V139" s="43"/>
      <c r="W139" s="40"/>
      <c r="X139" s="40"/>
      <c r="Y139" s="167" t="s">
        <v>150</v>
      </c>
      <c r="Z139" s="167"/>
      <c r="AA139" s="167"/>
      <c r="AB139" s="167"/>
      <c r="AC139" s="167"/>
      <c r="AD139" s="167"/>
      <c r="AE139" s="167"/>
      <c r="AF139" s="167"/>
      <c r="AG139" s="167"/>
      <c r="AH139" s="184"/>
      <c r="AI139" s="47"/>
      <c r="AJ139" s="47"/>
      <c r="AK139" s="47"/>
      <c r="AL139" s="47"/>
      <c r="AM139" s="47"/>
      <c r="AN139" s="47"/>
      <c r="AO139" s="47"/>
      <c r="AP139" s="47"/>
      <c r="AQ139" s="47"/>
      <c r="AR139" s="7"/>
      <c r="AS139" s="7"/>
    </row>
    <row r="140" spans="1:45" ht="15.75" x14ac:dyDescent="0.25">
      <c r="A140" s="7"/>
      <c r="B140" s="7"/>
      <c r="C140" s="7"/>
      <c r="D140" s="7"/>
      <c r="E140" s="7"/>
      <c r="F140" s="7"/>
      <c r="G140" s="7"/>
      <c r="H140" s="7"/>
      <c r="I140" s="7"/>
      <c r="J140" s="7"/>
      <c r="K140" s="7"/>
      <c r="L140" s="83"/>
      <c r="M140" s="73" t="s">
        <v>151</v>
      </c>
      <c r="N140" s="73"/>
      <c r="O140" s="73"/>
      <c r="P140" s="73"/>
      <c r="Q140" s="73"/>
      <c r="R140" s="73"/>
      <c r="S140" s="73"/>
      <c r="T140" s="73"/>
      <c r="U140" s="73"/>
      <c r="V140" s="73"/>
      <c r="W140" s="73"/>
      <c r="X140" s="55"/>
      <c r="Y140" s="55"/>
      <c r="Z140" s="55" t="s">
        <v>152</v>
      </c>
      <c r="AA140" s="55"/>
      <c r="AB140" s="55"/>
      <c r="AC140" s="84"/>
      <c r="AD140" s="55"/>
      <c r="AE140" s="55"/>
      <c r="AF140" s="55"/>
      <c r="AG140" s="55"/>
      <c r="AH140" s="85"/>
      <c r="AI140" s="7"/>
      <c r="AJ140" s="7"/>
      <c r="AK140" s="7"/>
      <c r="AL140" s="7"/>
      <c r="AM140" s="7"/>
      <c r="AN140" s="7"/>
      <c r="AO140" s="7"/>
      <c r="AP140" s="7"/>
      <c r="AQ140" s="7"/>
      <c r="AR140" s="47"/>
      <c r="AS140" s="47"/>
    </row>
    <row r="141" spans="1:45" ht="15.75" x14ac:dyDescent="0.25">
      <c r="A141" s="7"/>
      <c r="B141" s="7"/>
      <c r="C141" s="7"/>
      <c r="D141" s="7"/>
      <c r="E141" s="7"/>
      <c r="F141" s="7"/>
      <c r="G141" s="7"/>
      <c r="H141" s="7"/>
      <c r="I141" s="7"/>
      <c r="J141" s="7"/>
      <c r="K141" s="7"/>
      <c r="L141" s="83"/>
      <c r="M141" s="73" t="s">
        <v>153</v>
      </c>
      <c r="N141" s="73"/>
      <c r="O141" s="73"/>
      <c r="P141" s="73"/>
      <c r="Q141" s="73"/>
      <c r="R141" s="73"/>
      <c r="S141" s="73"/>
      <c r="T141" s="73"/>
      <c r="U141" s="73"/>
      <c r="V141" s="73"/>
      <c r="W141" s="73"/>
      <c r="X141" s="55"/>
      <c r="Y141" s="55"/>
      <c r="Z141" s="55"/>
      <c r="AA141" s="55" t="s">
        <v>154</v>
      </c>
      <c r="AB141" s="55"/>
      <c r="AC141" s="55"/>
      <c r="AD141" s="55"/>
      <c r="AE141" s="55"/>
      <c r="AF141" s="55"/>
      <c r="AG141" s="55"/>
      <c r="AH141" s="86"/>
      <c r="AI141" s="7"/>
      <c r="AJ141" s="7"/>
      <c r="AK141" s="7"/>
      <c r="AL141" s="7"/>
      <c r="AM141" s="7"/>
      <c r="AN141" s="7"/>
      <c r="AO141" s="7"/>
      <c r="AP141" s="7"/>
      <c r="AQ141" s="7"/>
      <c r="AR141" s="47"/>
      <c r="AS141" s="47"/>
    </row>
    <row r="142" spans="1:45" ht="15.75" x14ac:dyDescent="0.2">
      <c r="A142" s="7"/>
      <c r="B142" s="7"/>
      <c r="C142" s="7"/>
      <c r="D142" s="7"/>
      <c r="E142" s="7"/>
      <c r="F142" s="7"/>
      <c r="G142" s="7"/>
      <c r="H142" s="7"/>
      <c r="I142" s="7"/>
      <c r="J142" s="7"/>
      <c r="K142" s="7"/>
      <c r="L142" s="87"/>
      <c r="M142" s="73" t="s">
        <v>155</v>
      </c>
      <c r="N142" s="73"/>
      <c r="O142" s="73"/>
      <c r="P142" s="73"/>
      <c r="Q142" s="73"/>
      <c r="R142" s="73"/>
      <c r="S142" s="88"/>
      <c r="T142" s="88"/>
      <c r="U142" s="88"/>
      <c r="V142" s="88"/>
      <c r="W142" s="88"/>
      <c r="X142" s="55"/>
      <c r="Y142" s="89"/>
      <c r="Z142" s="89"/>
      <c r="AA142" s="55" t="s">
        <v>156</v>
      </c>
      <c r="AB142" s="89"/>
      <c r="AC142" s="89"/>
      <c r="AD142" s="55"/>
      <c r="AE142" s="90"/>
      <c r="AF142" s="90"/>
      <c r="AG142" s="90"/>
      <c r="AH142" s="91"/>
      <c r="AI142" s="7"/>
      <c r="AJ142" s="7"/>
      <c r="AK142" s="7"/>
      <c r="AL142" s="7"/>
      <c r="AM142" s="7"/>
      <c r="AN142" s="7"/>
      <c r="AO142" s="7"/>
      <c r="AP142" s="7"/>
      <c r="AQ142" s="7"/>
      <c r="AR142" s="7"/>
      <c r="AS142" s="7"/>
    </row>
    <row r="143" spans="1:45" ht="15.75" x14ac:dyDescent="0.2">
      <c r="A143" s="7"/>
      <c r="B143" s="7"/>
      <c r="C143" s="7"/>
      <c r="D143" s="7"/>
      <c r="E143" s="7"/>
      <c r="F143" s="7"/>
      <c r="G143" s="7"/>
      <c r="H143" s="7"/>
      <c r="I143" s="7"/>
      <c r="J143" s="7"/>
      <c r="K143" s="7"/>
      <c r="L143" s="87"/>
      <c r="M143" s="73"/>
      <c r="N143" s="167" t="s">
        <v>157</v>
      </c>
      <c r="O143" s="167"/>
      <c r="P143" s="167"/>
      <c r="Q143" s="167"/>
      <c r="R143" s="167"/>
      <c r="S143" s="167"/>
      <c r="T143" s="167"/>
      <c r="U143" s="167"/>
      <c r="V143" s="167"/>
      <c r="W143" s="92"/>
      <c r="X143" s="55"/>
      <c r="Y143" s="90"/>
      <c r="Z143" s="90"/>
      <c r="AA143" s="55" t="s">
        <v>158</v>
      </c>
      <c r="AB143" s="90"/>
      <c r="AC143" s="90"/>
      <c r="AD143" s="90"/>
      <c r="AE143" s="90"/>
      <c r="AF143" s="90"/>
      <c r="AG143" s="90"/>
      <c r="AH143" s="91"/>
      <c r="AI143" s="7"/>
      <c r="AJ143" s="7"/>
      <c r="AK143" s="7"/>
      <c r="AL143" s="7"/>
      <c r="AM143" s="7"/>
      <c r="AN143" s="7"/>
      <c r="AO143" s="7"/>
      <c r="AP143" s="7"/>
      <c r="AQ143" s="7"/>
      <c r="AR143" s="7"/>
      <c r="AS143" s="7"/>
    </row>
    <row r="144" spans="1:45" ht="15.75" x14ac:dyDescent="0.2">
      <c r="A144" s="7"/>
      <c r="B144" s="7"/>
      <c r="C144" s="7"/>
      <c r="D144" s="7"/>
      <c r="E144" s="7"/>
      <c r="F144" s="7"/>
      <c r="G144" s="7"/>
      <c r="H144" s="7"/>
      <c r="I144" s="7"/>
      <c r="J144" s="7"/>
      <c r="K144" s="7"/>
      <c r="L144" s="93"/>
      <c r="M144" s="73"/>
      <c r="N144" s="94"/>
      <c r="O144" s="183" t="s">
        <v>159</v>
      </c>
      <c r="P144" s="183"/>
      <c r="Q144" s="183"/>
      <c r="R144" s="183"/>
      <c r="S144" s="183"/>
      <c r="T144" s="183"/>
      <c r="U144" s="183"/>
      <c r="V144" s="183"/>
      <c r="W144" s="92"/>
      <c r="X144" s="55"/>
      <c r="Y144" s="55"/>
      <c r="Z144" s="55"/>
      <c r="AA144" s="55" t="s">
        <v>160</v>
      </c>
      <c r="AB144" s="95"/>
      <c r="AC144" s="95"/>
      <c r="AD144" s="95"/>
      <c r="AE144" s="96"/>
      <c r="AF144" s="96"/>
      <c r="AG144" s="96"/>
      <c r="AH144" s="86"/>
      <c r="AI144" s="7"/>
      <c r="AJ144" s="7"/>
      <c r="AK144" s="7"/>
      <c r="AL144" s="7"/>
      <c r="AM144" s="7"/>
      <c r="AN144" s="7"/>
      <c r="AO144" s="7"/>
      <c r="AP144" s="7"/>
      <c r="AQ144" s="7"/>
      <c r="AR144" s="7"/>
      <c r="AS144" s="7"/>
    </row>
    <row r="145" spans="1:45" ht="15.75" x14ac:dyDescent="0.2">
      <c r="A145" s="7"/>
      <c r="B145" s="7"/>
      <c r="C145" s="7"/>
      <c r="D145" s="7"/>
      <c r="E145" s="7"/>
      <c r="F145" s="7"/>
      <c r="G145" s="7"/>
      <c r="H145" s="7"/>
      <c r="I145" s="7"/>
      <c r="J145" s="7"/>
      <c r="K145" s="7"/>
      <c r="L145" s="93"/>
      <c r="M145" s="73"/>
      <c r="N145" s="94"/>
      <c r="O145" s="92"/>
      <c r="P145" s="92"/>
      <c r="Q145" s="92"/>
      <c r="R145" s="92"/>
      <c r="S145" s="92"/>
      <c r="T145" s="92"/>
      <c r="U145" s="92"/>
      <c r="V145" s="92"/>
      <c r="W145" s="92"/>
      <c r="X145" s="55"/>
      <c r="Y145" s="55"/>
      <c r="Z145" s="55"/>
      <c r="AA145" s="55" t="s">
        <v>161</v>
      </c>
      <c r="AB145" s="95"/>
      <c r="AC145" s="95"/>
      <c r="AD145" s="95"/>
      <c r="AE145" s="96"/>
      <c r="AF145" s="96"/>
      <c r="AG145" s="96"/>
      <c r="AH145" s="86"/>
      <c r="AI145" s="7"/>
      <c r="AJ145" s="7"/>
      <c r="AK145" s="7"/>
      <c r="AL145" s="7"/>
      <c r="AM145" s="7"/>
      <c r="AN145" s="7"/>
      <c r="AO145" s="7"/>
      <c r="AP145" s="7"/>
      <c r="AQ145" s="7"/>
      <c r="AR145" s="7"/>
      <c r="AS145" s="7"/>
    </row>
    <row r="146" spans="1:45" ht="15" x14ac:dyDescent="0.2">
      <c r="A146" s="7"/>
      <c r="B146" s="7"/>
      <c r="C146" s="7"/>
      <c r="D146" s="7"/>
      <c r="E146" s="7"/>
      <c r="F146" s="7"/>
      <c r="G146" s="7"/>
      <c r="H146" s="7"/>
      <c r="I146" s="7"/>
      <c r="J146" s="7"/>
      <c r="K146" s="7"/>
      <c r="L146" s="83"/>
      <c r="M146" s="73"/>
      <c r="N146" s="73"/>
      <c r="O146" s="80" t="s">
        <v>162</v>
      </c>
      <c r="P146" s="80"/>
      <c r="Q146" s="80"/>
      <c r="R146" s="88"/>
      <c r="S146" s="88"/>
      <c r="T146" s="88"/>
      <c r="U146" s="88"/>
      <c r="V146" s="88"/>
      <c r="W146" s="73"/>
      <c r="X146" s="55"/>
      <c r="Y146" s="73" t="s">
        <v>163</v>
      </c>
      <c r="Z146" s="55"/>
      <c r="AA146" s="95"/>
      <c r="AB146" s="95"/>
      <c r="AC146" s="95"/>
      <c r="AD146" s="95"/>
      <c r="AE146" s="95"/>
      <c r="AF146" s="95"/>
      <c r="AG146" s="95"/>
      <c r="AH146" s="85"/>
      <c r="AI146" s="7"/>
      <c r="AJ146" s="7"/>
      <c r="AK146" s="7"/>
      <c r="AL146" s="7"/>
      <c r="AM146" s="7"/>
      <c r="AN146" s="7"/>
      <c r="AO146" s="7"/>
      <c r="AP146" s="7"/>
      <c r="AQ146" s="7"/>
      <c r="AR146" s="7"/>
      <c r="AS146" s="7"/>
    </row>
    <row r="147" spans="1:45" ht="16.5" thickBot="1" x14ac:dyDescent="0.25">
      <c r="A147" s="7"/>
      <c r="B147" s="7"/>
      <c r="C147" s="7"/>
      <c r="D147" s="7"/>
      <c r="E147" s="7"/>
      <c r="F147" s="7"/>
      <c r="G147" s="7"/>
      <c r="H147" s="7"/>
      <c r="I147" s="7"/>
      <c r="J147" s="7"/>
      <c r="K147" s="7"/>
      <c r="L147" s="83"/>
      <c r="M147" s="73"/>
      <c r="N147" s="97"/>
      <c r="O147" s="167" t="s">
        <v>164</v>
      </c>
      <c r="P147" s="167"/>
      <c r="Q147" s="167"/>
      <c r="R147" s="167"/>
      <c r="S147" s="167"/>
      <c r="T147" s="167"/>
      <c r="U147" s="167"/>
      <c r="V147" s="167"/>
      <c r="W147" s="167"/>
      <c r="X147" s="168" t="s">
        <v>114</v>
      </c>
      <c r="Y147" s="168"/>
      <c r="Z147" s="168"/>
      <c r="AA147" s="168"/>
      <c r="AB147" s="168"/>
      <c r="AC147" s="168"/>
      <c r="AD147" s="168"/>
      <c r="AE147" s="168"/>
      <c r="AF147" s="168"/>
      <c r="AG147" s="168"/>
      <c r="AH147" s="169"/>
      <c r="AI147" s="7"/>
      <c r="AJ147" s="7"/>
      <c r="AK147" s="7"/>
      <c r="AL147" s="7"/>
      <c r="AM147" s="7"/>
      <c r="AN147" s="7"/>
      <c r="AO147" s="7"/>
      <c r="AP147" s="7"/>
      <c r="AQ147" s="7"/>
      <c r="AR147" s="7"/>
      <c r="AS147" s="7"/>
    </row>
    <row r="148" spans="1:45" ht="35.25" customHeight="1" thickTop="1" thickBot="1" x14ac:dyDescent="0.25">
      <c r="A148" s="7"/>
      <c r="B148" s="7"/>
      <c r="C148" s="7"/>
      <c r="D148" s="7"/>
      <c r="E148" s="7"/>
      <c r="F148" s="7"/>
      <c r="G148" s="7"/>
      <c r="H148" s="7"/>
      <c r="I148" s="7"/>
      <c r="J148" s="7"/>
      <c r="K148" s="7"/>
      <c r="L148" s="83"/>
      <c r="M148" s="73"/>
      <c r="N148" s="97"/>
      <c r="O148" s="167" t="s">
        <v>165</v>
      </c>
      <c r="P148" s="167"/>
      <c r="Q148" s="167"/>
      <c r="R148" s="167"/>
      <c r="S148" s="167"/>
      <c r="T148" s="167"/>
      <c r="U148" s="167"/>
      <c r="V148" s="167"/>
      <c r="W148" s="167"/>
      <c r="X148" s="170" t="s">
        <v>115</v>
      </c>
      <c r="Y148" s="171"/>
      <c r="Z148" s="171"/>
      <c r="AA148" s="171"/>
      <c r="AB148" s="171"/>
      <c r="AC148" s="171"/>
      <c r="AD148" s="171"/>
      <c r="AE148" s="171"/>
      <c r="AF148" s="171"/>
      <c r="AG148" s="171"/>
      <c r="AH148" s="172"/>
      <c r="AI148" s="7"/>
      <c r="AJ148" s="7"/>
      <c r="AK148" s="7"/>
      <c r="AL148" s="7"/>
      <c r="AM148" s="7"/>
      <c r="AN148" s="7"/>
      <c r="AO148" s="7"/>
      <c r="AP148" s="7"/>
      <c r="AQ148" s="7"/>
      <c r="AR148" s="7"/>
      <c r="AS148" s="7"/>
    </row>
    <row r="149" spans="1:45" ht="36.75" customHeight="1" thickTop="1" thickBot="1" x14ac:dyDescent="0.25">
      <c r="A149" s="7"/>
      <c r="B149" s="7"/>
      <c r="C149" s="7"/>
      <c r="D149" s="7"/>
      <c r="E149" s="7"/>
      <c r="F149" s="7"/>
      <c r="G149" s="7"/>
      <c r="H149" s="7"/>
      <c r="I149" s="7"/>
      <c r="J149" s="7"/>
      <c r="K149" s="7"/>
      <c r="L149" s="83"/>
      <c r="M149" s="73"/>
      <c r="N149" s="97"/>
      <c r="O149" s="167" t="s">
        <v>166</v>
      </c>
      <c r="P149" s="167"/>
      <c r="Q149" s="167"/>
      <c r="R149" s="167"/>
      <c r="S149" s="167"/>
      <c r="T149" s="167"/>
      <c r="U149" s="167"/>
      <c r="V149" s="167"/>
      <c r="W149" s="173"/>
      <c r="X149" s="174" t="s">
        <v>105</v>
      </c>
      <c r="Y149" s="175"/>
      <c r="Z149" s="176"/>
      <c r="AA149" s="98">
        <v>4</v>
      </c>
      <c r="AB149" s="98" t="s">
        <v>28</v>
      </c>
      <c r="AC149" s="98">
        <v>28</v>
      </c>
      <c r="AD149" s="98">
        <v>28</v>
      </c>
      <c r="AE149" s="98">
        <v>0</v>
      </c>
      <c r="AF149" s="98">
        <v>0</v>
      </c>
      <c r="AG149" s="99" t="s">
        <v>116</v>
      </c>
      <c r="AH149" s="100">
        <v>60</v>
      </c>
      <c r="AI149" s="7"/>
      <c r="AJ149" s="7"/>
      <c r="AK149" s="7"/>
      <c r="AL149" s="7"/>
      <c r="AM149" s="7"/>
      <c r="AN149" s="7"/>
      <c r="AO149" s="7"/>
      <c r="AP149" s="7"/>
      <c r="AQ149" s="7"/>
      <c r="AR149" s="7"/>
      <c r="AS149" s="7"/>
    </row>
    <row r="150" spans="1:45" ht="24" customHeight="1" thickTop="1" x14ac:dyDescent="0.2">
      <c r="A150" s="7"/>
      <c r="B150" s="7"/>
      <c r="C150" s="7"/>
      <c r="D150" s="7"/>
      <c r="E150" s="7"/>
      <c r="F150" s="7"/>
      <c r="G150" s="7"/>
      <c r="H150" s="7"/>
      <c r="I150" s="7"/>
      <c r="J150" s="7"/>
      <c r="K150" s="7"/>
      <c r="L150" s="83"/>
      <c r="M150" s="73" t="s">
        <v>167</v>
      </c>
      <c r="N150" s="73"/>
      <c r="O150" s="73"/>
      <c r="P150" s="73"/>
      <c r="Q150" s="73"/>
      <c r="R150" s="73"/>
      <c r="S150" s="73"/>
      <c r="T150" s="73"/>
      <c r="U150" s="73"/>
      <c r="V150" s="73"/>
      <c r="W150" s="73"/>
      <c r="X150" s="39"/>
      <c r="Y150" s="39"/>
      <c r="Z150" s="39"/>
      <c r="AA150" s="39"/>
      <c r="AB150" s="39"/>
      <c r="AC150" s="39"/>
      <c r="AD150" s="39"/>
      <c r="AE150" s="39"/>
      <c r="AF150" s="39"/>
      <c r="AG150" s="39"/>
      <c r="AH150" s="101"/>
      <c r="AI150" s="7"/>
      <c r="AJ150" s="7"/>
      <c r="AK150" s="7"/>
      <c r="AL150" s="7"/>
      <c r="AM150" s="7"/>
      <c r="AN150" s="7"/>
      <c r="AO150" s="7"/>
      <c r="AP150" s="7"/>
      <c r="AQ150" s="7"/>
      <c r="AR150" s="7"/>
      <c r="AS150" s="7"/>
    </row>
    <row r="151" spans="1:45" ht="15.75" thickBot="1" x14ac:dyDescent="0.25">
      <c r="A151" s="7"/>
      <c r="B151" s="7"/>
      <c r="C151" s="7"/>
      <c r="D151" s="7"/>
      <c r="E151" s="7"/>
      <c r="F151" s="7"/>
      <c r="G151" s="7"/>
      <c r="H151" s="7"/>
      <c r="I151" s="7"/>
      <c r="J151" s="7"/>
      <c r="K151" s="7"/>
      <c r="L151" s="165" t="s">
        <v>221</v>
      </c>
      <c r="M151" s="166"/>
      <c r="N151" s="166"/>
      <c r="O151" s="166"/>
      <c r="P151" s="166"/>
      <c r="Q151" s="166"/>
      <c r="R151" s="166"/>
      <c r="S151" s="166"/>
      <c r="T151" s="166"/>
      <c r="U151" s="166"/>
      <c r="V151" s="166"/>
      <c r="W151" s="166"/>
      <c r="X151" s="166"/>
      <c r="Y151" s="103"/>
      <c r="Z151" s="103"/>
      <c r="AA151" s="103"/>
      <c r="AB151" s="102"/>
      <c r="AC151" s="102"/>
      <c r="AD151" s="102"/>
      <c r="AE151" s="102"/>
      <c r="AF151" s="102"/>
      <c r="AG151" s="102"/>
      <c r="AH151" s="104"/>
      <c r="AI151" s="7"/>
      <c r="AJ151" s="7"/>
      <c r="AK151" s="7"/>
      <c r="AL151" s="7"/>
      <c r="AM151" s="7"/>
      <c r="AN151" s="7"/>
      <c r="AO151" s="7"/>
      <c r="AP151" s="7"/>
      <c r="AQ151" s="7"/>
      <c r="AR151" s="7"/>
      <c r="AS151" s="7"/>
    </row>
    <row r="152" spans="1:45" s="4" customFormat="1" ht="15.75" x14ac:dyDescent="0.25">
      <c r="A152" s="3" t="s">
        <v>73</v>
      </c>
      <c r="AN152" s="1" t="s">
        <v>74</v>
      </c>
    </row>
    <row r="153" spans="1:45" s="4" customFormat="1" ht="15.75" x14ac:dyDescent="0.25">
      <c r="A153" s="3" t="s">
        <v>220</v>
      </c>
      <c r="AL153" s="150" t="s">
        <v>222</v>
      </c>
      <c r="AM153" s="150"/>
      <c r="AN153" s="150"/>
      <c r="AO153" s="150"/>
      <c r="AP153" s="150"/>
      <c r="AQ153" s="150"/>
      <c r="AR153" s="150"/>
    </row>
    <row r="154" spans="1:45" ht="1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row>
    <row r="155" spans="1:45" ht="1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row>
    <row r="156" spans="1:45" ht="1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row>
    <row r="157" spans="1:45" ht="1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row>
    <row r="158" spans="1:45" ht="1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row>
    <row r="159" spans="1:45" ht="1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row>
    <row r="160" spans="1:45" ht="1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row>
    <row r="161" spans="1:45" ht="1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row>
    <row r="162" spans="1:45" ht="1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row>
    <row r="163" spans="1:45" ht="1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row>
    <row r="164" spans="1:45" ht="1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row>
    <row r="165" spans="1:45" ht="1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row>
  </sheetData>
  <mergeCells count="430">
    <mergeCell ref="O148:W148"/>
    <mergeCell ref="X148:AH148"/>
    <mergeCell ref="O149:W149"/>
    <mergeCell ref="X149:Z149"/>
    <mergeCell ref="M136:W137"/>
    <mergeCell ref="Y137:AB137"/>
    <mergeCell ref="M138:O138"/>
    <mergeCell ref="Y139:AH139"/>
    <mergeCell ref="N143:V143"/>
    <mergeCell ref="O144:V144"/>
    <mergeCell ref="X120:AH120"/>
    <mergeCell ref="AI120:AS120"/>
    <mergeCell ref="AL153:AR153"/>
    <mergeCell ref="X132:Y132"/>
    <mergeCell ref="AA132:AB132"/>
    <mergeCell ref="AI132:AJ132"/>
    <mergeCell ref="AL132:AM132"/>
    <mergeCell ref="AL131:AM131"/>
    <mergeCell ref="AN131:AQ131"/>
    <mergeCell ref="AR131:AS131"/>
    <mergeCell ref="AG130:AH130"/>
    <mergeCell ref="AI130:AJ130"/>
    <mergeCell ref="AL130:AM130"/>
    <mergeCell ref="AN130:AQ130"/>
    <mergeCell ref="AR130:AS130"/>
    <mergeCell ref="AC130:AF130"/>
    <mergeCell ref="X133:Y133"/>
    <mergeCell ref="AI133:AJ133"/>
    <mergeCell ref="AG131:AH131"/>
    <mergeCell ref="AI131:AJ131"/>
    <mergeCell ref="AI129:AK129"/>
    <mergeCell ref="L151:X151"/>
    <mergeCell ref="O147:W147"/>
    <mergeCell ref="X147:AH147"/>
    <mergeCell ref="A124:A126"/>
    <mergeCell ref="B124:L125"/>
    <mergeCell ref="M124:W125"/>
    <mergeCell ref="X124:AH125"/>
    <mergeCell ref="AI124:AS125"/>
    <mergeCell ref="B126:D126"/>
    <mergeCell ref="M126:O126"/>
    <mergeCell ref="X126:Z126"/>
    <mergeCell ref="AI126:AK126"/>
    <mergeCell ref="R130:U130"/>
    <mergeCell ref="V130:W130"/>
    <mergeCell ref="X130:Y130"/>
    <mergeCell ref="AA130:AB130"/>
    <mergeCell ref="AC131:AF131"/>
    <mergeCell ref="A127:A129"/>
    <mergeCell ref="B127:L128"/>
    <mergeCell ref="M127:W128"/>
    <mergeCell ref="X127:AH128"/>
    <mergeCell ref="B129:D129"/>
    <mergeCell ref="M129:O129"/>
    <mergeCell ref="X129:Z129"/>
    <mergeCell ref="R131:U131"/>
    <mergeCell ref="V131:W131"/>
    <mergeCell ref="X131:Y131"/>
    <mergeCell ref="AA131:AB131"/>
    <mergeCell ref="A132:A133"/>
    <mergeCell ref="B132:C132"/>
    <mergeCell ref="E132:F132"/>
    <mergeCell ref="M132:N132"/>
    <mergeCell ref="P132:Q132"/>
    <mergeCell ref="P131:Q131"/>
    <mergeCell ref="B131:C131"/>
    <mergeCell ref="E131:F131"/>
    <mergeCell ref="G131:J131"/>
    <mergeCell ref="K131:L131"/>
    <mergeCell ref="B133:C133"/>
    <mergeCell ref="M133:N133"/>
    <mergeCell ref="A130:A131"/>
    <mergeCell ref="B130:C130"/>
    <mergeCell ref="E130:F130"/>
    <mergeCell ref="G130:J130"/>
    <mergeCell ref="K130:L130"/>
    <mergeCell ref="M130:N130"/>
    <mergeCell ref="M131:N131"/>
    <mergeCell ref="P130:Q130"/>
    <mergeCell ref="A113:A114"/>
    <mergeCell ref="B113:C113"/>
    <mergeCell ref="E113:F113"/>
    <mergeCell ref="M113:N113"/>
    <mergeCell ref="AL113:AM113"/>
    <mergeCell ref="B114:C114"/>
    <mergeCell ref="M114:N114"/>
    <mergeCell ref="X114:Y114"/>
    <mergeCell ref="AI127:AS128"/>
    <mergeCell ref="A121:A123"/>
    <mergeCell ref="B121:L122"/>
    <mergeCell ref="M121:W122"/>
    <mergeCell ref="X121:AH122"/>
    <mergeCell ref="AI121:AS122"/>
    <mergeCell ref="B123:D123"/>
    <mergeCell ref="M123:O123"/>
    <mergeCell ref="X123:Z123"/>
    <mergeCell ref="AI123:AK123"/>
    <mergeCell ref="A117:AS117"/>
    <mergeCell ref="A118:AS118"/>
    <mergeCell ref="B119:W119"/>
    <mergeCell ref="X119:AS119"/>
    <mergeCell ref="B120:L120"/>
    <mergeCell ref="M120:W120"/>
    <mergeCell ref="G112:J112"/>
    <mergeCell ref="A108:A110"/>
    <mergeCell ref="B108:L109"/>
    <mergeCell ref="X112:Y112"/>
    <mergeCell ref="AA111:AB111"/>
    <mergeCell ref="AC111:AF111"/>
    <mergeCell ref="AG112:AH112"/>
    <mergeCell ref="AI112:AJ112"/>
    <mergeCell ref="K112:L112"/>
    <mergeCell ref="M112:N112"/>
    <mergeCell ref="P112:Q112"/>
    <mergeCell ref="R112:U112"/>
    <mergeCell ref="V112:W112"/>
    <mergeCell ref="A102:A104"/>
    <mergeCell ref="B102:L103"/>
    <mergeCell ref="M102:W103"/>
    <mergeCell ref="X102:AH103"/>
    <mergeCell ref="B104:D104"/>
    <mergeCell ref="M104:O104"/>
    <mergeCell ref="X104:Z104"/>
    <mergeCell ref="AI114:AJ114"/>
    <mergeCell ref="P113:Q113"/>
    <mergeCell ref="X113:Y113"/>
    <mergeCell ref="AA113:AB113"/>
    <mergeCell ref="AI113:AJ113"/>
    <mergeCell ref="A105:A107"/>
    <mergeCell ref="B105:L106"/>
    <mergeCell ref="M105:W106"/>
    <mergeCell ref="X105:AH106"/>
    <mergeCell ref="B107:D107"/>
    <mergeCell ref="M107:O107"/>
    <mergeCell ref="X107:Z107"/>
    <mergeCell ref="A111:A112"/>
    <mergeCell ref="B111:C111"/>
    <mergeCell ref="E111:F111"/>
    <mergeCell ref="G111:J111"/>
    <mergeCell ref="B112:C112"/>
    <mergeCell ref="B100:W100"/>
    <mergeCell ref="X100:AS100"/>
    <mergeCell ref="B101:L101"/>
    <mergeCell ref="M101:W101"/>
    <mergeCell ref="X101:AH101"/>
    <mergeCell ref="AI101:AS101"/>
    <mergeCell ref="B95:D95"/>
    <mergeCell ref="AI105:AS106"/>
    <mergeCell ref="AI107:AK107"/>
    <mergeCell ref="AI102:AS103"/>
    <mergeCell ref="AI104:AK104"/>
    <mergeCell ref="AL99:AR99"/>
    <mergeCell ref="AR112:AS112"/>
    <mergeCell ref="AI108:AS109"/>
    <mergeCell ref="AI110:AK110"/>
    <mergeCell ref="AR111:AS111"/>
    <mergeCell ref="AL112:AM112"/>
    <mergeCell ref="AN112:AQ112"/>
    <mergeCell ref="M108:W109"/>
    <mergeCell ref="X108:AH109"/>
    <mergeCell ref="B110:D110"/>
    <mergeCell ref="M110:O110"/>
    <mergeCell ref="X110:Z110"/>
    <mergeCell ref="AI111:AJ111"/>
    <mergeCell ref="AL111:AM111"/>
    <mergeCell ref="AN111:AQ111"/>
    <mergeCell ref="V111:W111"/>
    <mergeCell ref="X111:Y111"/>
    <mergeCell ref="AA112:AB112"/>
    <mergeCell ref="AC112:AF112"/>
    <mergeCell ref="AG111:AH111"/>
    <mergeCell ref="K111:L111"/>
    <mergeCell ref="M111:N111"/>
    <mergeCell ref="P111:Q111"/>
    <mergeCell ref="R111:U111"/>
    <mergeCell ref="E112:F112"/>
    <mergeCell ref="AI78:AS79"/>
    <mergeCell ref="AI86:AK86"/>
    <mergeCell ref="X75:AH76"/>
    <mergeCell ref="AI75:AS76"/>
    <mergeCell ref="Q97:AJ97"/>
    <mergeCell ref="AI92:AK92"/>
    <mergeCell ref="A93:A95"/>
    <mergeCell ref="B93:L94"/>
    <mergeCell ref="B89:D89"/>
    <mergeCell ref="M89:O89"/>
    <mergeCell ref="AI93:AS94"/>
    <mergeCell ref="X93:AH94"/>
    <mergeCell ref="A87:A89"/>
    <mergeCell ref="M87:W88"/>
    <mergeCell ref="X95:Z95"/>
    <mergeCell ref="AI95:AK95"/>
    <mergeCell ref="X89:Z89"/>
    <mergeCell ref="AI89:AK89"/>
    <mergeCell ref="X90:AH91"/>
    <mergeCell ref="AI90:AS91"/>
    <mergeCell ref="X92:Z92"/>
    <mergeCell ref="X87:AH88"/>
    <mergeCell ref="AI87:AS88"/>
    <mergeCell ref="M90:W91"/>
    <mergeCell ref="AI74:AK74"/>
    <mergeCell ref="AI68:AK68"/>
    <mergeCell ref="X69:AH70"/>
    <mergeCell ref="AI69:AS70"/>
    <mergeCell ref="A56:AS56"/>
    <mergeCell ref="X58:AS58"/>
    <mergeCell ref="A84:A86"/>
    <mergeCell ref="B84:L85"/>
    <mergeCell ref="M84:W85"/>
    <mergeCell ref="B86:D86"/>
    <mergeCell ref="M86:O86"/>
    <mergeCell ref="X84:AH85"/>
    <mergeCell ref="AI84:AS85"/>
    <mergeCell ref="X86:Z86"/>
    <mergeCell ref="X80:Z80"/>
    <mergeCell ref="AI80:AK80"/>
    <mergeCell ref="X81:AH82"/>
    <mergeCell ref="AI81:AS82"/>
    <mergeCell ref="X83:Z83"/>
    <mergeCell ref="AI83:AK83"/>
    <mergeCell ref="AI65:AK65"/>
    <mergeCell ref="AI71:AK71"/>
    <mergeCell ref="AI77:AK77"/>
    <mergeCell ref="X78:AH79"/>
    <mergeCell ref="X77:Z77"/>
    <mergeCell ref="AI45:AJ45"/>
    <mergeCell ref="B63:L64"/>
    <mergeCell ref="B65:D65"/>
    <mergeCell ref="X44:Y44"/>
    <mergeCell ref="AA44:AB44"/>
    <mergeCell ref="R44:U44"/>
    <mergeCell ref="V44:W44"/>
    <mergeCell ref="P44:Q44"/>
    <mergeCell ref="X45:Y45"/>
    <mergeCell ref="AA45:AB45"/>
    <mergeCell ref="X72:AH73"/>
    <mergeCell ref="X68:Z68"/>
    <mergeCell ref="AG44:AH44"/>
    <mergeCell ref="AI44:AJ44"/>
    <mergeCell ref="M75:W76"/>
    <mergeCell ref="B75:L76"/>
    <mergeCell ref="AI72:AS73"/>
    <mergeCell ref="X74:Z74"/>
    <mergeCell ref="AI59:AS59"/>
    <mergeCell ref="X60:AH61"/>
    <mergeCell ref="AI60:AS61"/>
    <mergeCell ref="X62:Z62"/>
    <mergeCell ref="AI62:AK62"/>
    <mergeCell ref="A45:A46"/>
    <mergeCell ref="M45:N45"/>
    <mergeCell ref="P45:Q45"/>
    <mergeCell ref="X59:AH59"/>
    <mergeCell ref="X65:Z65"/>
    <mergeCell ref="X71:Z71"/>
    <mergeCell ref="AL45:AM45"/>
    <mergeCell ref="B46:C46"/>
    <mergeCell ref="M46:N46"/>
    <mergeCell ref="X46:Y46"/>
    <mergeCell ref="AI46:AJ46"/>
    <mergeCell ref="B69:L70"/>
    <mergeCell ref="M68:O68"/>
    <mergeCell ref="A66:A68"/>
    <mergeCell ref="B66:L67"/>
    <mergeCell ref="M71:O71"/>
    <mergeCell ref="M69:W70"/>
    <mergeCell ref="X63:AH64"/>
    <mergeCell ref="AI63:AS64"/>
    <mergeCell ref="X66:AH67"/>
    <mergeCell ref="AI66:AS67"/>
    <mergeCell ref="AL54:AR54"/>
    <mergeCell ref="A49:AS49"/>
    <mergeCell ref="A51:AS51"/>
    <mergeCell ref="AL44:AM44"/>
    <mergeCell ref="B45:C45"/>
    <mergeCell ref="E45:F45"/>
    <mergeCell ref="AI43:AJ43"/>
    <mergeCell ref="AL43:AM43"/>
    <mergeCell ref="AN43:AQ43"/>
    <mergeCell ref="AR43:AS43"/>
    <mergeCell ref="AN44:AQ44"/>
    <mergeCell ref="AR44:AS44"/>
    <mergeCell ref="M44:N44"/>
    <mergeCell ref="P43:Q43"/>
    <mergeCell ref="M43:N43"/>
    <mergeCell ref="R43:U43"/>
    <mergeCell ref="AG43:AH43"/>
    <mergeCell ref="V43:W43"/>
    <mergeCell ref="X43:Y43"/>
    <mergeCell ref="AA43:AB43"/>
    <mergeCell ref="AC43:AF43"/>
    <mergeCell ref="AC44:AF44"/>
    <mergeCell ref="A43:A44"/>
    <mergeCell ref="B43:C43"/>
    <mergeCell ref="E43:F43"/>
    <mergeCell ref="G43:J43"/>
    <mergeCell ref="K43:L43"/>
    <mergeCell ref="G44:J44"/>
    <mergeCell ref="K44:L44"/>
    <mergeCell ref="B44:C44"/>
    <mergeCell ref="E44:F44"/>
    <mergeCell ref="A40:A42"/>
    <mergeCell ref="B40:L41"/>
    <mergeCell ref="M40:W41"/>
    <mergeCell ref="X40:AH41"/>
    <mergeCell ref="AI40:AS41"/>
    <mergeCell ref="B42:D42"/>
    <mergeCell ref="M42:O42"/>
    <mergeCell ref="X42:Z42"/>
    <mergeCell ref="AI42:AK42"/>
    <mergeCell ref="A37:A39"/>
    <mergeCell ref="B37:L38"/>
    <mergeCell ref="M37:W38"/>
    <mergeCell ref="X37:AH38"/>
    <mergeCell ref="AI37:AS38"/>
    <mergeCell ref="B39:D39"/>
    <mergeCell ref="M39:O39"/>
    <mergeCell ref="X39:Z39"/>
    <mergeCell ref="AI39:AK39"/>
    <mergeCell ref="A34:A36"/>
    <mergeCell ref="B34:L35"/>
    <mergeCell ref="M34:W35"/>
    <mergeCell ref="X34:AH35"/>
    <mergeCell ref="AI34:AS35"/>
    <mergeCell ref="B36:D36"/>
    <mergeCell ref="M36:O36"/>
    <mergeCell ref="X36:Z36"/>
    <mergeCell ref="AI36:AK36"/>
    <mergeCell ref="A31:A33"/>
    <mergeCell ref="B31:L32"/>
    <mergeCell ref="M31:W32"/>
    <mergeCell ref="X31:AH32"/>
    <mergeCell ref="AI31:AS32"/>
    <mergeCell ref="B33:D33"/>
    <mergeCell ref="M33:O33"/>
    <mergeCell ref="X33:Z33"/>
    <mergeCell ref="AI33:AK33"/>
    <mergeCell ref="M27:O27"/>
    <mergeCell ref="X27:Z27"/>
    <mergeCell ref="AI27:AK27"/>
    <mergeCell ref="A22:A24"/>
    <mergeCell ref="B22:L23"/>
    <mergeCell ref="M22:W23"/>
    <mergeCell ref="X22:AH23"/>
    <mergeCell ref="A28:A30"/>
    <mergeCell ref="B28:L29"/>
    <mergeCell ref="M28:W29"/>
    <mergeCell ref="X28:AH29"/>
    <mergeCell ref="AI28:AS29"/>
    <mergeCell ref="B30:D30"/>
    <mergeCell ref="M30:O30"/>
    <mergeCell ref="X30:Z30"/>
    <mergeCell ref="AI30:AK30"/>
    <mergeCell ref="A12:AS12"/>
    <mergeCell ref="A13:AS13"/>
    <mergeCell ref="M66:W67"/>
    <mergeCell ref="M95:O95"/>
    <mergeCell ref="X18:Z18"/>
    <mergeCell ref="AI18:AK18"/>
    <mergeCell ref="AI21:AK21"/>
    <mergeCell ref="M74:O74"/>
    <mergeCell ref="M21:O21"/>
    <mergeCell ref="M63:W64"/>
    <mergeCell ref="AI15:AS15"/>
    <mergeCell ref="B18:D18"/>
    <mergeCell ref="M18:O18"/>
    <mergeCell ref="B16:L17"/>
    <mergeCell ref="M16:W17"/>
    <mergeCell ref="X16:AH17"/>
    <mergeCell ref="AI16:AS17"/>
    <mergeCell ref="B15:L15"/>
    <mergeCell ref="A63:A65"/>
    <mergeCell ref="A19:A21"/>
    <mergeCell ref="AI24:AK24"/>
    <mergeCell ref="M25:W26"/>
    <mergeCell ref="X25:AH26"/>
    <mergeCell ref="AI25:AS26"/>
    <mergeCell ref="B21:D21"/>
    <mergeCell ref="B59:L59"/>
    <mergeCell ref="A25:A27"/>
    <mergeCell ref="A57:AS57"/>
    <mergeCell ref="M65:O65"/>
    <mergeCell ref="AI19:AS20"/>
    <mergeCell ref="X19:AH20"/>
    <mergeCell ref="X21:Z21"/>
    <mergeCell ref="X14:AS14"/>
    <mergeCell ref="B19:L20"/>
    <mergeCell ref="M62:O62"/>
    <mergeCell ref="A60:A62"/>
    <mergeCell ref="M59:W59"/>
    <mergeCell ref="M15:W15"/>
    <mergeCell ref="X15:AH15"/>
    <mergeCell ref="AI22:AS23"/>
    <mergeCell ref="B14:W14"/>
    <mergeCell ref="B25:L26"/>
    <mergeCell ref="M19:W20"/>
    <mergeCell ref="A16:A18"/>
    <mergeCell ref="B24:D24"/>
    <mergeCell ref="M24:O24"/>
    <mergeCell ref="X24:Z24"/>
    <mergeCell ref="B27:D27"/>
    <mergeCell ref="A78:A80"/>
    <mergeCell ref="B78:L79"/>
    <mergeCell ref="B68:D68"/>
    <mergeCell ref="B71:D71"/>
    <mergeCell ref="B81:L82"/>
    <mergeCell ref="A72:A74"/>
    <mergeCell ref="B72:L73"/>
    <mergeCell ref="A90:A92"/>
    <mergeCell ref="B90:L91"/>
    <mergeCell ref="A69:A71"/>
    <mergeCell ref="A81:A83"/>
    <mergeCell ref="A75:A77"/>
    <mergeCell ref="B92:D92"/>
    <mergeCell ref="B87:L88"/>
    <mergeCell ref="M93:W94"/>
    <mergeCell ref="B58:W58"/>
    <mergeCell ref="B77:D77"/>
    <mergeCell ref="M77:O77"/>
    <mergeCell ref="B60:L61"/>
    <mergeCell ref="M60:W61"/>
    <mergeCell ref="M72:W73"/>
    <mergeCell ref="B62:D62"/>
    <mergeCell ref="B83:D83"/>
    <mergeCell ref="M83:O83"/>
    <mergeCell ref="M81:W82"/>
    <mergeCell ref="B74:D74"/>
    <mergeCell ref="M78:W79"/>
    <mergeCell ref="B80:D80"/>
    <mergeCell ref="M80:O80"/>
    <mergeCell ref="M92:O92"/>
  </mergeCells>
  <phoneticPr fontId="0" type="noConversion"/>
  <printOptions horizontalCentered="1"/>
  <pageMargins left="0.11811023622047245" right="0.11811023622047245" top="0.15748031496062992" bottom="0.15748031496062992" header="0.31496062992125984" footer="0.31496062992125984"/>
  <pageSetup paperSize="9" scale="47" orientation="landscape" r:id="rId1"/>
  <headerFooter alignWithMargins="0">
    <oddHeader xml:space="preserve">&amp;R
</oddHeader>
  </headerFooter>
  <rowBreaks count="2" manualBreakCount="2">
    <brk id="54" max="45" man="1"/>
    <brk id="114"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Anii_I-IV</vt:lpstr>
      <vt:lpstr>'Anii_I-IV'!Print_Area</vt:lpstr>
    </vt:vector>
  </TitlesOfParts>
  <Manager/>
  <Company>User</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Nicoleta Dronca</cp:lastModifiedBy>
  <cp:revision/>
  <cp:lastPrinted>2020-09-14T11:22:01Z</cp:lastPrinted>
  <dcterms:created xsi:type="dcterms:W3CDTF">2005-09-25T13:40:53Z</dcterms:created>
  <dcterms:modified xsi:type="dcterms:W3CDTF">2020-09-14T11:23:21Z</dcterms:modified>
  <cp:category/>
  <cp:contentStatus/>
</cp:coreProperties>
</file>