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e Departament\Planurile de invatamant Licenta\2000-2001\"/>
    </mc:Choice>
  </mc:AlternateContent>
  <bookViews>
    <workbookView xWindow="480" yWindow="120" windowWidth="12120" windowHeight="9120"/>
  </bookViews>
  <sheets>
    <sheet name="Anii_I-IV" sheetId="1" r:id="rId1"/>
  </sheets>
  <definedNames>
    <definedName name="_xlnm.Print_Area" localSheetId="0">'Anii_I-IV'!$A$1:$AS$155</definedName>
  </definedNames>
  <calcPr calcId="152511"/>
</workbook>
</file>

<file path=xl/calcChain.xml><?xml version="1.0" encoding="utf-8"?>
<calcChain xmlns="http://schemas.openxmlformats.org/spreadsheetml/2006/main">
  <c r="AQ48" i="1" l="1"/>
  <c r="AO48" i="1"/>
  <c r="AF48" i="1"/>
  <c r="AE48" i="1"/>
  <c r="AD48" i="1"/>
  <c r="AC48" i="1"/>
  <c r="U48" i="1"/>
  <c r="T48" i="1"/>
  <c r="S48" i="1"/>
  <c r="R48" i="1"/>
  <c r="J48" i="1"/>
  <c r="I48" i="1"/>
  <c r="H48" i="1"/>
  <c r="G48" i="1"/>
  <c r="AR45" i="1"/>
  <c r="AG45" i="1"/>
  <c r="AA45" i="1"/>
  <c r="V45" i="1"/>
  <c r="P45" i="1"/>
  <c r="K45" i="1"/>
  <c r="E45" i="1"/>
  <c r="AQ120" i="1"/>
  <c r="AP120" i="1"/>
  <c r="AO120" i="1"/>
  <c r="AN120" i="1"/>
  <c r="AL118" i="1"/>
  <c r="AR117" i="1"/>
  <c r="AL117" i="1"/>
  <c r="AF120" i="1"/>
  <c r="AE120" i="1"/>
  <c r="AD120" i="1"/>
  <c r="AC120" i="1"/>
  <c r="AA118" i="1"/>
  <c r="AG117" i="1"/>
  <c r="AA117" i="1"/>
  <c r="U120" i="1"/>
  <c r="T120" i="1"/>
  <c r="S120" i="1"/>
  <c r="R120" i="1"/>
  <c r="V117" i="1"/>
  <c r="P117" i="1"/>
  <c r="J120" i="1"/>
  <c r="I120" i="1"/>
  <c r="H120" i="1"/>
  <c r="G120" i="1"/>
  <c r="K117" i="1"/>
  <c r="E117" i="1"/>
  <c r="P119" i="1" l="1"/>
  <c r="AA119" i="1"/>
  <c r="AL119" i="1"/>
  <c r="AL47" i="1"/>
  <c r="E119" i="1"/>
  <c r="E47" i="1"/>
  <c r="P47" i="1"/>
  <c r="AA47" i="1"/>
</calcChain>
</file>

<file path=xl/sharedStrings.xml><?xml version="1.0" encoding="utf-8"?>
<sst xmlns="http://schemas.openxmlformats.org/spreadsheetml/2006/main" count="446" uniqueCount="249">
  <si>
    <t>PLAN DE ÎNVĂŢĂMÂNT</t>
  </si>
  <si>
    <t xml:space="preserve">ore: </t>
  </si>
  <si>
    <t xml:space="preserve">credite: </t>
  </si>
  <si>
    <t>din care:</t>
  </si>
  <si>
    <t>(c, s, l, p)</t>
  </si>
  <si>
    <t>E</t>
  </si>
  <si>
    <t>FE</t>
  </si>
  <si>
    <t>nc</t>
  </si>
  <si>
    <t>c</t>
  </si>
  <si>
    <t>s</t>
  </si>
  <si>
    <t>l</t>
  </si>
  <si>
    <t>p</t>
  </si>
  <si>
    <t>CF</t>
  </si>
  <si>
    <t>VPI</t>
  </si>
  <si>
    <t>Exemplu</t>
  </si>
  <si>
    <t>DF</t>
  </si>
  <si>
    <t>Legenda</t>
  </si>
  <si>
    <t>Analiza matematica</t>
  </si>
  <si>
    <t xml:space="preserve">Facultatea </t>
  </si>
  <si>
    <t xml:space="preserve">evaluări: </t>
  </si>
  <si>
    <t>VPI:</t>
  </si>
  <si>
    <t>Nume disciplina</t>
  </si>
  <si>
    <t>Cod</t>
  </si>
  <si>
    <t>ANUL III</t>
  </si>
  <si>
    <t>ANUL IV</t>
  </si>
  <si>
    <t>DISCIPLINE OPTIONALE</t>
  </si>
  <si>
    <t>DISCIPLINE FACULTATIVE</t>
  </si>
  <si>
    <t>RECTOR,</t>
  </si>
  <si>
    <t>SEMESTRUL 5</t>
  </si>
  <si>
    <t>SEMESTRUL 6</t>
  </si>
  <si>
    <t>SEMESTRUL 7</t>
  </si>
  <si>
    <t>SEMESTRUL 8</t>
  </si>
  <si>
    <t>DECAN,</t>
  </si>
  <si>
    <t>CodRSI.</t>
  </si>
  <si>
    <t>Cod DFI.</t>
  </si>
  <si>
    <t>CodDL.</t>
  </si>
  <si>
    <t>CodS</t>
  </si>
  <si>
    <t>total/ sem.</t>
  </si>
  <si>
    <t>total/ săpt.</t>
  </si>
  <si>
    <t>DC</t>
  </si>
  <si>
    <t>D</t>
  </si>
  <si>
    <t>* cu durata de 7 săptămâni x 26 ore din care stagiu de practică 2 săptămâni x 26 ore;  **constă din: a. verificarea cunoştinţelor fundamentale şi de specialitate; b. susţinerea lucrării de licenţă/diplomă.</t>
  </si>
  <si>
    <t>de Mecanica</t>
  </si>
  <si>
    <t>Stiinte ingineresti</t>
  </si>
  <si>
    <t>Mecatronica si Robotica</t>
  </si>
  <si>
    <t>DD</t>
  </si>
  <si>
    <t>Inginerie Mecanica, Mecatronica,Inginerie Industriala si Management</t>
  </si>
  <si>
    <t>Mecatronica</t>
  </si>
  <si>
    <t>Elemente constructive de mecatronica I</t>
  </si>
  <si>
    <t>Bazele sistemelor mecatronice</t>
  </si>
  <si>
    <t>DS</t>
  </si>
  <si>
    <t>Sisteme de actionare I</t>
  </si>
  <si>
    <t>Management</t>
  </si>
  <si>
    <t>Sisteme de achizitie, interfete si instrumentatie virtuala</t>
  </si>
  <si>
    <t>evaluări:4E,3D,1C</t>
  </si>
  <si>
    <t>Elemente constructive de mecatronica II</t>
  </si>
  <si>
    <t>Bazele roboticii</t>
  </si>
  <si>
    <t>Sisteme de actionare II</t>
  </si>
  <si>
    <t>Senzori si sisteme senzoriale</t>
  </si>
  <si>
    <t>Marketing</t>
  </si>
  <si>
    <t>C</t>
  </si>
  <si>
    <t xml:space="preserve">evaluări:4E,3D,1C </t>
  </si>
  <si>
    <t xml:space="preserve">evaluări:4E,3D </t>
  </si>
  <si>
    <t>Elaborare proiect de diploma (**)</t>
  </si>
  <si>
    <t>Examen de diploma (***)</t>
  </si>
  <si>
    <t xml:space="preserve">evaluări:2D </t>
  </si>
  <si>
    <t>Mecanisme de mecanica fina
Disciplina facultativa 1</t>
  </si>
  <si>
    <t>CATIA
Disciplina facultativa 2</t>
  </si>
  <si>
    <t>Micro-electro-mecanisme
Disciplina facultativa 3</t>
  </si>
  <si>
    <t>Proiectare parametrizata
Disciplina facultativa 4</t>
  </si>
  <si>
    <t xml:space="preserve"> </t>
  </si>
  <si>
    <t>Comunicare</t>
  </si>
  <si>
    <t>Voluntariat</t>
  </si>
  <si>
    <t>evaluări: 2D,1C</t>
  </si>
  <si>
    <t>Practica (100 ore)</t>
  </si>
  <si>
    <t>f</t>
  </si>
  <si>
    <t xml:space="preserve">evaluări:4E,2D </t>
  </si>
  <si>
    <t>Universitatea Politehnica Timişoara</t>
  </si>
  <si>
    <r>
      <t xml:space="preserve">Domeniul fundamental </t>
    </r>
    <r>
      <rPr>
        <b/>
        <sz val="14"/>
        <color rgb="FF000080"/>
        <rFont val="Arial"/>
        <family val="2"/>
      </rPr>
      <t>(DFI):</t>
    </r>
    <r>
      <rPr>
        <sz val="14"/>
        <color rgb="FF000080"/>
        <rFont val="Arial"/>
        <family val="2"/>
      </rPr>
      <t xml:space="preserve"> </t>
    </r>
  </si>
  <si>
    <r>
      <t xml:space="preserve">Ramura de stiinta </t>
    </r>
    <r>
      <rPr>
        <b/>
        <sz val="14"/>
        <color rgb="FF000080"/>
        <rFont val="Arial"/>
        <family val="2"/>
      </rPr>
      <t>(RSI):</t>
    </r>
    <r>
      <rPr>
        <sz val="14"/>
        <color rgb="FF000080"/>
        <rFont val="Arial"/>
        <family val="2"/>
      </rPr>
      <t xml:space="preserve"> </t>
    </r>
  </si>
  <si>
    <r>
      <t xml:space="preserve">Domeniul de licenta </t>
    </r>
    <r>
      <rPr>
        <b/>
        <sz val="14"/>
        <color rgb="FF000080"/>
        <rFont val="Arial"/>
        <family val="2"/>
      </rPr>
      <t>(DL):</t>
    </r>
    <r>
      <rPr>
        <sz val="14"/>
        <color rgb="FF000080"/>
        <rFont val="Arial"/>
        <family val="2"/>
      </rPr>
      <t xml:space="preserve"> </t>
    </r>
  </si>
  <si>
    <r>
      <t xml:space="preserve">Specializarea </t>
    </r>
    <r>
      <rPr>
        <b/>
        <sz val="14"/>
        <color rgb="FF000080"/>
        <rFont val="Arial"/>
        <family val="2"/>
      </rPr>
      <t>(S):</t>
    </r>
    <r>
      <rPr>
        <sz val="14"/>
        <color rgb="FF000080"/>
        <rFont val="Arial"/>
        <family val="2"/>
      </rPr>
      <t xml:space="preserve"> </t>
    </r>
  </si>
  <si>
    <r>
      <t>Nota</t>
    </r>
    <r>
      <rPr>
        <sz val="12"/>
        <color rgb="FF000080"/>
        <rFont val="Arial"/>
        <family val="2"/>
      </rPr>
      <t xml:space="preserve">: Din fiecare dintre grupurile de </t>
    </r>
    <r>
      <rPr>
        <b/>
        <sz val="12"/>
        <color rgb="FF000080"/>
        <rFont val="Arial"/>
        <family val="2"/>
      </rPr>
      <t xml:space="preserve">Discipline opţionale </t>
    </r>
    <r>
      <rPr>
        <sz val="12"/>
        <color rgb="FF000080"/>
        <rFont val="Arial"/>
        <family val="2"/>
      </rPr>
      <t>se activează un număr de discipline  în funcţie de opţiunile studenţilor, de numărul studenţilor şi de acoperirea financiară.</t>
    </r>
  </si>
  <si>
    <r>
      <rPr>
        <b/>
        <sz val="11"/>
        <color rgb="FF000080"/>
        <rFont val="Arial"/>
        <family val="2"/>
      </rPr>
      <t>s</t>
    </r>
    <r>
      <rPr>
        <sz val="11"/>
        <color rgb="FF000080"/>
        <rFont val="Arial"/>
        <family val="2"/>
      </rPr>
      <t>=nr.ore seminar</t>
    </r>
  </si>
  <si>
    <r>
      <rPr>
        <b/>
        <sz val="11"/>
        <color rgb="FF000080"/>
        <rFont val="Arial"/>
        <family val="2"/>
      </rPr>
      <t>l</t>
    </r>
    <r>
      <rPr>
        <sz val="11"/>
        <color rgb="FF000080"/>
        <rFont val="Arial"/>
        <family val="2"/>
      </rPr>
      <t>=nr.ore laborator</t>
    </r>
  </si>
  <si>
    <r>
      <rPr>
        <b/>
        <sz val="11"/>
        <color rgb="FF000080"/>
        <rFont val="Arial"/>
        <family val="2"/>
      </rPr>
      <t>p</t>
    </r>
    <r>
      <rPr>
        <sz val="11"/>
        <color rgb="FF000080"/>
        <rFont val="Arial"/>
        <family val="2"/>
      </rPr>
      <t>=nr.ore proiect</t>
    </r>
  </si>
  <si>
    <r>
      <rPr>
        <b/>
        <sz val="11"/>
        <color rgb="FF000080"/>
        <rFont val="Arial"/>
        <family val="2"/>
      </rPr>
      <t>CF=</t>
    </r>
    <r>
      <rPr>
        <sz val="11"/>
        <color rgb="FF000080"/>
        <rFont val="Arial"/>
        <family val="2"/>
      </rPr>
      <t>categorie formativa careia ii apartine disciplina</t>
    </r>
  </si>
  <si>
    <r>
      <rPr>
        <b/>
        <sz val="11"/>
        <color rgb="FF000080"/>
        <rFont val="Arial"/>
        <family val="2"/>
      </rPr>
      <t>Cod</t>
    </r>
    <r>
      <rPr>
        <sz val="11"/>
        <color rgb="FF000080"/>
        <rFont val="Arial"/>
        <family val="2"/>
      </rPr>
      <t xml:space="preserve"> = cod disciplina</t>
    </r>
  </si>
  <si>
    <r>
      <rPr>
        <b/>
        <sz val="12"/>
        <color rgb="FF000080"/>
        <rFont val="Arial"/>
        <family val="2"/>
      </rPr>
      <t>CF</t>
    </r>
    <r>
      <rPr>
        <sz val="12"/>
        <color rgb="FF000080"/>
        <rFont val="Symbol"/>
        <family val="1"/>
        <charset val="2"/>
      </rPr>
      <t>Î</t>
    </r>
    <r>
      <rPr>
        <sz val="12"/>
        <color rgb="FF000080"/>
        <rFont val="Arial"/>
        <family val="2"/>
      </rPr>
      <t>{DC, DD, DF, DS}</t>
    </r>
  </si>
  <si>
    <r>
      <rPr>
        <b/>
        <sz val="11"/>
        <color rgb="FF000080"/>
        <rFont val="Arial"/>
        <family val="2"/>
      </rPr>
      <t xml:space="preserve">nc </t>
    </r>
    <r>
      <rPr>
        <sz val="11"/>
        <color rgb="FF000080"/>
        <rFont val="Arial"/>
        <family val="2"/>
      </rPr>
      <t>= nr.credite transferabile</t>
    </r>
  </si>
  <si>
    <r>
      <rPr>
        <b/>
        <sz val="12"/>
        <color rgb="FF000080"/>
        <rFont val="Arial"/>
        <family val="2"/>
      </rPr>
      <t>DC</t>
    </r>
    <r>
      <rPr>
        <sz val="12"/>
        <color rgb="FF000080"/>
        <rFont val="Arial"/>
        <family val="2"/>
      </rPr>
      <t xml:space="preserve"> - disciplina complementara</t>
    </r>
  </si>
  <si>
    <r>
      <rPr>
        <b/>
        <sz val="11"/>
        <color rgb="FF000080"/>
        <rFont val="Arial"/>
        <family val="2"/>
      </rPr>
      <t>FE</t>
    </r>
    <r>
      <rPr>
        <sz val="11"/>
        <color rgb="FF000080"/>
        <rFont val="Arial"/>
        <family val="2"/>
      </rPr>
      <t xml:space="preserve"> = forma de evaluare</t>
    </r>
  </si>
  <si>
    <r>
      <rPr>
        <b/>
        <sz val="12"/>
        <color rgb="FF000080"/>
        <rFont val="Arial"/>
        <family val="2"/>
      </rPr>
      <t>DD</t>
    </r>
    <r>
      <rPr>
        <sz val="12"/>
        <color rgb="FF000080"/>
        <rFont val="Arial"/>
        <family val="2"/>
      </rPr>
      <t xml:space="preserve"> - disciplina in domeniu</t>
    </r>
  </si>
  <si>
    <r>
      <t xml:space="preserve"> </t>
    </r>
    <r>
      <rPr>
        <b/>
        <sz val="11"/>
        <color rgb="FF000080"/>
        <rFont val="Arial"/>
        <family val="2"/>
      </rPr>
      <t>FE</t>
    </r>
    <r>
      <rPr>
        <sz val="11"/>
        <color rgb="FF000080"/>
        <rFont val="Arial"/>
        <family val="2"/>
      </rPr>
      <t xml:space="preserve"> </t>
    </r>
    <r>
      <rPr>
        <sz val="11"/>
        <color rgb="FF000080"/>
        <rFont val="Symbol"/>
        <family val="1"/>
        <charset val="2"/>
      </rPr>
      <t>Î</t>
    </r>
    <r>
      <rPr>
        <sz val="11"/>
        <color rgb="FF000080"/>
        <rFont val="Arial"/>
        <family val="2"/>
      </rPr>
      <t xml:space="preserve"> {E, D, C, P-E, P-D}</t>
    </r>
  </si>
  <si>
    <r>
      <rPr>
        <b/>
        <sz val="12"/>
        <color rgb="FF000080"/>
        <rFont val="Arial"/>
        <family val="2"/>
      </rPr>
      <t>DF</t>
    </r>
    <r>
      <rPr>
        <sz val="12"/>
        <color rgb="FF000080"/>
        <rFont val="Arial"/>
        <family val="2"/>
      </rPr>
      <t xml:space="preserve"> - disciplina fundamentala</t>
    </r>
  </si>
  <si>
    <r>
      <rPr>
        <b/>
        <sz val="11"/>
        <color rgb="FF000080"/>
        <rFont val="Arial"/>
        <family val="2"/>
      </rPr>
      <t>E</t>
    </r>
    <r>
      <rPr>
        <sz val="11"/>
        <color rgb="FF000080"/>
        <rFont val="Arial"/>
        <family val="2"/>
      </rPr>
      <t>=examen</t>
    </r>
  </si>
  <si>
    <r>
      <rPr>
        <b/>
        <sz val="12"/>
        <color rgb="FF000080"/>
        <rFont val="Arial"/>
        <family val="2"/>
      </rPr>
      <t>DS</t>
    </r>
    <r>
      <rPr>
        <sz val="12"/>
        <color rgb="FF000080"/>
        <rFont val="Arial"/>
        <family val="2"/>
      </rPr>
      <t xml:space="preserve"> - disciplina de specialitate</t>
    </r>
  </si>
  <si>
    <r>
      <rPr>
        <b/>
        <sz val="11"/>
        <color rgb="FF000080"/>
        <rFont val="Arial"/>
        <family val="2"/>
      </rPr>
      <t>D</t>
    </r>
    <r>
      <rPr>
        <sz val="11"/>
        <color rgb="FF000080"/>
        <rFont val="Arial"/>
        <family val="2"/>
      </rPr>
      <t>=evaluare distribuita</t>
    </r>
  </si>
  <si>
    <r>
      <rPr>
        <b/>
        <sz val="11"/>
        <color rgb="FF000080"/>
        <rFont val="Arial"/>
        <family val="2"/>
      </rPr>
      <t>VPI</t>
    </r>
    <r>
      <rPr>
        <sz val="11"/>
        <color rgb="FF000080"/>
        <rFont val="Arial"/>
        <family val="2"/>
      </rPr>
      <t xml:space="preserve"> = volum de ore necesar pregatirii individuale</t>
    </r>
  </si>
  <si>
    <r>
      <rPr>
        <b/>
        <sz val="11"/>
        <color rgb="FF000080"/>
        <rFont val="Arial"/>
        <family val="2"/>
      </rPr>
      <t>C</t>
    </r>
    <r>
      <rPr>
        <sz val="11"/>
        <color rgb="FF000080"/>
        <rFont val="Arial"/>
        <family val="2"/>
      </rPr>
      <t xml:space="preserve">=colocviu </t>
    </r>
  </si>
  <si>
    <r>
      <rPr>
        <b/>
        <sz val="11"/>
        <color rgb="FF000080"/>
        <rFont val="Arial"/>
        <family val="2"/>
      </rPr>
      <t>P - E</t>
    </r>
    <r>
      <rPr>
        <sz val="11"/>
        <color rgb="FF000080"/>
        <rFont val="Arial"/>
        <family val="2"/>
      </rPr>
      <t xml:space="preserve"> - proiect autonom cu examinare ca si in cazul   disciplinelor cu examen</t>
    </r>
  </si>
  <si>
    <r>
      <rPr>
        <b/>
        <sz val="11"/>
        <color rgb="FF000080"/>
        <rFont val="Arial"/>
        <family val="2"/>
      </rPr>
      <t>P - D</t>
    </r>
    <r>
      <rPr>
        <sz val="11"/>
        <color rgb="FF000080"/>
        <rFont val="Arial"/>
        <family val="2"/>
      </rPr>
      <t xml:space="preserve"> - proiect autonom cu examinare ca si in cazul disciplinelor cu evaluare distribuita</t>
    </r>
  </si>
  <si>
    <r>
      <rPr>
        <b/>
        <sz val="11"/>
        <color rgb="FF000080"/>
        <rFont val="Arial"/>
        <family val="2"/>
      </rPr>
      <t>c</t>
    </r>
    <r>
      <rPr>
        <sz val="11"/>
        <color rgb="FF000080"/>
        <rFont val="Arial"/>
        <family val="2"/>
      </rPr>
      <t>=nr.ore curs/semestru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</si>
  <si>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</si>
  <si>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</si>
  <si>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</si>
  <si>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</si>
  <si>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</si>
  <si>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</si>
  <si>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</si>
  <si>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</si>
  <si>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</si>
  <si>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</si>
  <si>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</si>
  <si>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</si>
  <si>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</si>
  <si>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</si>
  <si>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</si>
  <si>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</si>
  <si>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</si>
  <si>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</si>
  <si>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</si>
  <si>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</si>
  <si>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</si>
  <si>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</si>
  <si>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</si>
  <si>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r>
      <rPr>
        <b/>
        <sz val="12"/>
        <color rgb="FF000080"/>
        <rFont val="Arial"/>
        <family val="2"/>
      </rPr>
      <t>f</t>
    </r>
    <r>
      <rPr>
        <sz val="12"/>
        <color rgb="FF000080"/>
        <rFont val="Arial"/>
        <family val="2"/>
      </rPr>
      <t xml:space="preserve"> - disciplina facultativa</t>
    </r>
  </si>
  <si>
    <t>Competente profesionale corespunzatoare specializarii Mecatronica</t>
  </si>
  <si>
    <t>• Proiectarea, realizarea şi mentenanţa subsistemelor şi componentelor sistemelor mecatronice;</t>
  </si>
  <si>
    <t>• Proiectarea, realizarea şi mentenanţa subsistemelor de comandă electronică ale sistemelor mecatronice;</t>
  </si>
  <si>
    <t>• Proiectare asistată, realizare şi mentenanţa sistemelor mecatronice prin integrarea subsistemelor componente (mecanic, electronic, optic, informatic etc.).</t>
  </si>
  <si>
    <t>Competente transversale corespunzatoare specializarii Mecatronica</t>
  </si>
  <si>
    <t>• Executarea responsabilă a unor sarcini de lucru în echipă pluridisciplinară cu asumarea de roluri pe diferite paliere ierarhice;</t>
  </si>
  <si>
    <t>• Îndeplinirea sarcinilor profesionale cu identificare exactă a obiectivelor de realizat, a resurselor disponibile, condiţiilor de finalizare a acestora, etapelor de lucru, timpului de lucru şi termenelor de realizare aferente;</t>
  </si>
  <si>
    <t>• Identificarea nevoii de formare continuă şi utilizarea eficientă a surselor informaţionale şi a resurselor de comunicare şi formare profesională asistată atât în limba română cât şi într‐o limbă de circulaţie internatională.</t>
  </si>
  <si>
    <t>Disciplina optionala 1.1 CAD (*)</t>
  </si>
  <si>
    <t>Disciplina optionala 1.2 Dinamica sistemelor mecatronice</t>
  </si>
  <si>
    <t>Disciplina optionala 2.2 Electronica de putere</t>
  </si>
  <si>
    <t>Disciplina optionala 3.2 Fotometrie</t>
  </si>
  <si>
    <t>Disciplina optionala 4.2 Baze de date si programare distribuita</t>
  </si>
  <si>
    <t>Disciplina optionala 5.1 Microcontrolere in inginerie mecanica (*)</t>
  </si>
  <si>
    <t>Disciplina optionala 5.2 Microcontrolere si microprocesoare</t>
  </si>
  <si>
    <t>Disciplina optionala 6.1 Automate programabile (*)</t>
  </si>
  <si>
    <t>Disciplina optionala 6.2 Automate si microprogramare</t>
  </si>
  <si>
    <t>Disciplina optionala 7.1 Sisteme de fabricatie flexibila  (*)</t>
  </si>
  <si>
    <t>Disciplina optionala 7.2 Programarea robotilor industriali</t>
  </si>
  <si>
    <t>Disciplina optionala 8.1 Inteligenta artificiala (*)</t>
  </si>
  <si>
    <t>Disciplina optionala 8.2 Sisteme bazate pe cunostinte</t>
  </si>
  <si>
    <t>Disciplina optionala 9.1 Proiectarea sistemelor mecatronice (*)</t>
  </si>
  <si>
    <t>Disciplina optionala 9.2 Analiza si sinteza sistemelor mecatronice</t>
  </si>
  <si>
    <t>Disciplina optionala 10.1 Masini de lucru in procese automate (*)</t>
  </si>
  <si>
    <t>Disciplina optionala 10.2 Unitati de fabricatie integrata</t>
  </si>
  <si>
    <t>Disciplina optionala 11.1 Analiza datelor experimentale (*)</t>
  </si>
  <si>
    <t>Disciplina optionala 11.2 Aplicatii multirobot</t>
  </si>
  <si>
    <t>Disciplina optionala 12.1 Retele de calcul si echipamente periferice (*)</t>
  </si>
  <si>
    <t>Disciplina optionala 12.2 Mecatronica automobilului</t>
  </si>
  <si>
    <t>Disciplina optionala 13.1 Sisteme de conducere in robotica (*)</t>
  </si>
  <si>
    <t>Disciplina optionala 13.2 Automate de control si servire</t>
  </si>
  <si>
    <t>Disciplina optionala 14.1 Simularea sistemelor electromecanice (*)</t>
  </si>
  <si>
    <t>Disciplina optionala 14.2 Mecatronica echipamentelor multimedia</t>
  </si>
  <si>
    <t>Disciplina optionala 15.1 Programarea microcontrolelelor (*)</t>
  </si>
  <si>
    <t>Disciplina optionala 15.2 Calitatea si fiabilitatea sistemelor mecatronice</t>
  </si>
  <si>
    <t>Disciplina optionala 1 -  CAD (*)</t>
  </si>
  <si>
    <t>Disciplina optionala 2.1 Circuite integrate digitale(*)</t>
  </si>
  <si>
    <t>Disciplina optionala 2 - Circuite integrate digitale(*)</t>
  </si>
  <si>
    <t>Disciplina optionala 3.1 Optica tehnica(*)</t>
  </si>
  <si>
    <t>Disciplina optionala 3 - Optica tehnica(*)</t>
  </si>
  <si>
    <t>Disciplina optionala 4.1 Programare III V. Basic(*)</t>
  </si>
  <si>
    <t>Disciplina optionala 4 - Programare III V. Basic(*)</t>
  </si>
  <si>
    <t>Disciplina optionala 5 - Microcontrolere in inginerie mecanica (*)</t>
  </si>
  <si>
    <t>Disciplina optionala 6 - Automate programabile (*)</t>
  </si>
  <si>
    <t>Disciplina optionala 7 - Sisteme de fabricatie flexibila  (*)</t>
  </si>
  <si>
    <t>Disciplina optionala 8 - Inteligenta artificiala (*)</t>
  </si>
  <si>
    <t>Disciplina optionala 9 - Proiectarea sistemelor mecatronice (*)</t>
  </si>
  <si>
    <t>Disciplina optionala 10 - Masini de lucru in procese automate (*)</t>
  </si>
  <si>
    <t>Disciplina optionala 11 - Analiza datelor experimentale (*)</t>
  </si>
  <si>
    <t>Disciplină opţională 12- Retele de calcul si echipamente periferice (*)</t>
  </si>
  <si>
    <t>Disciplină opţională 13 - Sisteme de conducere in robotica (*)</t>
  </si>
  <si>
    <t>Disciplină opţională 14 - Simularea sistemelor electromecanice (*)</t>
  </si>
  <si>
    <t>Disciplină opţională 15 - Programarea microcontrolelelor (*)</t>
  </si>
  <si>
    <t>Conf.univ.dr.ing.Florin DRAGAN</t>
  </si>
  <si>
    <t>Conf.univ.dr.ing. Eugen GHITA</t>
  </si>
  <si>
    <t>(*) - discipline optionale activate in anul universitar 2020/2021</t>
  </si>
  <si>
    <t>An universitar 2020 - 2021</t>
  </si>
  <si>
    <t>L441.20.05.D1</t>
  </si>
  <si>
    <t>L441.20.06.D1</t>
  </si>
  <si>
    <t>L441.20.07.D1-ij</t>
  </si>
  <si>
    <t>L441.20.08.S1-ij</t>
  </si>
  <si>
    <t>L441.20.05.S2</t>
  </si>
  <si>
    <t>L441.20.06.S2</t>
  </si>
  <si>
    <t>L441.20.07.D2-ij</t>
  </si>
  <si>
    <t>L441.20.08.S2-ij</t>
  </si>
  <si>
    <t>L441.20.05.D3</t>
  </si>
  <si>
    <t>L441.20.06.D3</t>
  </si>
  <si>
    <t>L441.20.07.D3-ij</t>
  </si>
  <si>
    <t>L441.20.08.S3-ij</t>
  </si>
  <si>
    <t>L441.20.05.D4</t>
  </si>
  <si>
    <t>L441.20.06.D4</t>
  </si>
  <si>
    <t>L441.20.07.D4-ij</t>
  </si>
  <si>
    <t>L441.20.08.S4-ij</t>
  </si>
  <si>
    <t>L441.20.05.D5</t>
  </si>
  <si>
    <t>L441.20.06.D5</t>
  </si>
  <si>
    <t>L441.20.07.S5-ij</t>
  </si>
  <si>
    <t>L441.20.08.C5</t>
  </si>
  <si>
    <t>L441.20.05.D6-ij</t>
  </si>
  <si>
    <t>L441.20.06.S6-ij</t>
  </si>
  <si>
    <t>L441.20.07.D6-ij</t>
  </si>
  <si>
    <t>L441.20.08.S6</t>
  </si>
  <si>
    <t>L441.20.05.D7-ij</t>
  </si>
  <si>
    <t>L441.20.06.S7-ij</t>
  </si>
  <si>
    <t>L441.20.07.S7-ij</t>
  </si>
  <si>
    <t>L441.20.08.S7</t>
  </si>
  <si>
    <t>L441.20.05.S8</t>
  </si>
  <si>
    <t>L441.20.06.S8</t>
  </si>
  <si>
    <t>L441.20.05.D6-01</t>
  </si>
  <si>
    <t>L441.20.06.S6-01</t>
  </si>
  <si>
    <t>L441.20.07.D1-01</t>
  </si>
  <si>
    <t>L441.20.08.S1-01</t>
  </si>
  <si>
    <t>L441.20.05.D6-02</t>
  </si>
  <si>
    <t>L441.20.06.S6-02</t>
  </si>
  <si>
    <t>L441.20.07.D1-02</t>
  </si>
  <si>
    <t>L441.20.08.S1-02</t>
  </si>
  <si>
    <t>L441.20.05.D7-03</t>
  </si>
  <si>
    <t>L441.20.06.S7-03</t>
  </si>
  <si>
    <t>L441.20.07.D2-03</t>
  </si>
  <si>
    <t>L441.20.08.S2-03</t>
  </si>
  <si>
    <t>L441.20.06.S7-04</t>
  </si>
  <si>
    <t>L441.20.05.D7-04</t>
  </si>
  <si>
    <t>L441.20.07.D2-04</t>
  </si>
  <si>
    <t>L441.20.08.S2-04</t>
  </si>
  <si>
    <t>L441.20.07.D3-05</t>
  </si>
  <si>
    <t>L441.20.08.S3-05</t>
  </si>
  <si>
    <t>L441.20.07.D3-06</t>
  </si>
  <si>
    <t>L441.20.08.S3-06</t>
  </si>
  <si>
    <t>L441.20.07.D4-07</t>
  </si>
  <si>
    <t>L441.20.08.S4-07</t>
  </si>
  <si>
    <t>L441.20.07.D4-08</t>
  </si>
  <si>
    <t>L441.20.08.S4-08</t>
  </si>
  <si>
    <t>L441.20.07.S5-09</t>
  </si>
  <si>
    <t>L441.20.07.S5-10</t>
  </si>
  <si>
    <t>L441.20.07.D6-11</t>
  </si>
  <si>
    <t>L441.20.07.D6-12</t>
  </si>
  <si>
    <t>L441.20.07.S7-13</t>
  </si>
  <si>
    <t>L441.20.07.S7-14</t>
  </si>
  <si>
    <t>L441.20.05.f01</t>
  </si>
  <si>
    <t>L441.20.06.f01</t>
  </si>
  <si>
    <t>L441.20.05.f02</t>
  </si>
  <si>
    <t>L441.20.06.f02</t>
  </si>
  <si>
    <t>L441.20.06.f03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</si>
</sst>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u/>
      <sz val="10"/>
      <color theme="10"/>
      <name val="Arial"/>
      <family val="2"/>
    </font>
    <font>
      <b/>
      <sz val="12"/>
      <color rgb="FF000080"/>
      <name val="Arial"/>
      <family val="2"/>
    </font>
    <font>
      <sz val="14"/>
      <color rgb="FF000080"/>
      <name val="Arial"/>
      <family val="2"/>
    </font>
    <font>
      <b/>
      <sz val="14"/>
      <color rgb="FF000080"/>
      <name val="Arial"/>
      <family val="2"/>
    </font>
    <font>
      <sz val="12"/>
      <color rgb="FF000080"/>
      <name val="Arial"/>
      <family val="2"/>
    </font>
    <font>
      <u/>
      <sz val="12"/>
      <color rgb="FF000080"/>
      <name val="Arial"/>
      <family val="2"/>
    </font>
    <font>
      <sz val="14"/>
      <color rgb="FF000080"/>
      <name val="Verdana"/>
      <family val="2"/>
    </font>
    <font>
      <sz val="8"/>
      <color rgb="FF000080"/>
      <name val="Arial"/>
      <family val="2"/>
    </font>
    <font>
      <sz val="10"/>
      <color rgb="FF000080"/>
      <name val="Arial"/>
      <family val="2"/>
    </font>
    <font>
      <sz val="11"/>
      <color rgb="FF000080"/>
      <name val="Arial"/>
      <family val="2"/>
    </font>
    <font>
      <strike/>
      <sz val="14"/>
      <color rgb="FF000080"/>
      <name val="Arial"/>
      <family val="2"/>
    </font>
    <font>
      <sz val="12"/>
      <color rgb="FF000080"/>
      <name val="Microsoft Sans Serif"/>
      <family val="2"/>
    </font>
    <font>
      <sz val="10"/>
      <color rgb="FF000080"/>
      <name val="Microsoft Sans Serif"/>
      <family val="2"/>
    </font>
    <font>
      <b/>
      <sz val="11"/>
      <color rgb="FF000080"/>
      <name val="Arial"/>
      <family val="2"/>
    </font>
    <font>
      <sz val="12"/>
      <color rgb="FF000080"/>
      <name val="Symbol"/>
      <family val="1"/>
      <charset val="2"/>
    </font>
    <font>
      <sz val="11"/>
      <color rgb="FF000080"/>
      <name val="Symbol"/>
      <family val="1"/>
      <charset val="2"/>
    </font>
    <font>
      <sz val="11"/>
      <color rgb="FF000080"/>
      <name val="Microsoft Sans Serif"/>
      <family val="2"/>
    </font>
    <font>
      <b/>
      <sz val="14"/>
      <color rgb="FF00008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 style="double">
        <color indexed="64"/>
      </bottom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double">
        <color indexed="64"/>
      </left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double">
        <color indexed="64"/>
      </bottom>
      <diagonal/>
    </border>
    <border>
      <left/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6">
    <xf numFmtId="0" fontId="0" fillId="0" borderId="0" xfId="0"/>
    <xf numFmtId="0" fontId="2" fillId="0" borderId="0" xfId="0" applyFont="1" applyFill="1" applyAlignment="1"/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/>
    <xf numFmtId="0" fontId="3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/>
    <xf numFmtId="0" fontId="5" fillId="0" borderId="0" xfId="0" applyFont="1" applyFill="1" applyBorder="1" applyAlignment="1"/>
    <xf numFmtId="0" fontId="6" fillId="0" borderId="0" xfId="1" applyFont="1" applyFill="1" applyBorder="1" applyAlignment="1">
      <alignment wrapText="1"/>
    </xf>
    <xf numFmtId="0" fontId="6" fillId="0" borderId="0" xfId="1" applyFont="1" applyFill="1" applyAlignment="1">
      <alignment wrapText="1"/>
    </xf>
    <xf numFmtId="0" fontId="3" fillId="0" borderId="0" xfId="0" applyFont="1" applyFill="1"/>
    <xf numFmtId="0" fontId="7" fillId="0" borderId="0" xfId="0" applyFont="1" applyFill="1" applyAlignment="1"/>
    <xf numFmtId="0" fontId="7" fillId="0" borderId="0" xfId="0" applyFont="1" applyFill="1"/>
    <xf numFmtId="0" fontId="8" fillId="0" borderId="45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18" xfId="0" applyFont="1" applyFill="1" applyBorder="1" applyAlignment="1"/>
    <xf numFmtId="0" fontId="4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5" fillId="0" borderId="6" xfId="0" applyFont="1" applyBorder="1" applyAlignment="1"/>
    <xf numFmtId="0" fontId="5" fillId="0" borderId="0" xfId="0" applyFont="1" applyBorder="1"/>
    <xf numFmtId="0" fontId="5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vertical="center" wrapText="1" shrinkToFit="1"/>
    </xf>
    <xf numFmtId="3" fontId="3" fillId="0" borderId="16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2" fillId="0" borderId="30" xfId="0" applyFont="1" applyFill="1" applyBorder="1" applyAlignment="1">
      <alignment vertical="center"/>
    </xf>
    <xf numFmtId="0" fontId="5" fillId="0" borderId="31" xfId="0" applyFont="1" applyFill="1" applyBorder="1"/>
    <xf numFmtId="0" fontId="5" fillId="0" borderId="32" xfId="0" applyFont="1" applyFill="1" applyBorder="1"/>
    <xf numFmtId="0" fontId="2" fillId="0" borderId="31" xfId="0" applyFont="1" applyFill="1" applyBorder="1" applyAlignment="1">
      <alignment vertical="center"/>
    </xf>
    <xf numFmtId="0" fontId="10" fillId="0" borderId="31" xfId="0" applyFont="1" applyFill="1" applyBorder="1"/>
    <xf numFmtId="0" fontId="10" fillId="0" borderId="36" xfId="0" applyFont="1" applyFill="1" applyBorder="1"/>
    <xf numFmtId="0" fontId="2" fillId="0" borderId="33" xfId="0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0" borderId="34" xfId="0" applyFont="1" applyFill="1" applyBorder="1"/>
    <xf numFmtId="0" fontId="5" fillId="0" borderId="33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5" fillId="0" borderId="34" xfId="0" applyFont="1" applyFill="1" applyBorder="1"/>
    <xf numFmtId="0" fontId="5" fillId="0" borderId="3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/>
    </xf>
    <xf numFmtId="0" fontId="5" fillId="0" borderId="34" xfId="0" quotePrefix="1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vertical="center" wrapText="1"/>
    </xf>
    <xf numFmtId="0" fontId="10" fillId="0" borderId="0" xfId="0" quotePrefix="1" applyFont="1" applyFill="1" applyBorder="1" applyAlignment="1">
      <alignment horizontal="left" vertical="center" wrapText="1"/>
    </xf>
    <xf numFmtId="0" fontId="5" fillId="0" borderId="33" xfId="0" quotePrefix="1" applyFont="1" applyFill="1" applyBorder="1" applyAlignment="1">
      <alignment horizontal="left" vertical="center" wrapText="1"/>
    </xf>
    <xf numFmtId="0" fontId="10" fillId="0" borderId="0" xfId="0" quotePrefix="1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4" xfId="0" applyFont="1" applyBorder="1"/>
    <xf numFmtId="0" fontId="17" fillId="0" borderId="37" xfId="0" applyFont="1" applyFill="1" applyBorder="1"/>
    <xf numFmtId="0" fontId="5" fillId="0" borderId="38" xfId="0" applyFont="1" applyFill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9" fillId="0" borderId="0" xfId="0" applyFont="1"/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2" fillId="0" borderId="42" xfId="0" quotePrefix="1" applyFont="1" applyFill="1" applyBorder="1" applyAlignment="1">
      <alignment horizontal="center" vertical="center" wrapText="1" shrinkToFit="1"/>
    </xf>
    <xf numFmtId="0" fontId="2" fillId="0" borderId="43" xfId="0" quotePrefix="1" applyFont="1" applyFill="1" applyBorder="1" applyAlignment="1">
      <alignment horizontal="center" vertical="center" wrapText="1" shrinkToFit="1"/>
    </xf>
    <xf numFmtId="0" fontId="2" fillId="0" borderId="44" xfId="0" quotePrefix="1" applyFont="1" applyFill="1" applyBorder="1" applyAlignment="1">
      <alignment horizontal="center" vertical="center" wrapText="1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0" fillId="0" borderId="0" xfId="0" quotePrefix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49" fontId="18" fillId="2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0</xdr:rowOff>
    </xdr:from>
    <xdr:to>
      <xdr:col>44</xdr:col>
      <xdr:colOff>124718</xdr:colOff>
      <xdr:row>0</xdr:row>
      <xdr:rowOff>173153</xdr:rowOff>
    </xdr:to>
    <xdr:pic>
      <xdr:nvPicPr>
        <xdr:cNvPr id="1098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49300" y="0"/>
          <a:ext cx="28575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1"/>
  <sheetViews>
    <sheetView tabSelected="1" view="pageBreakPreview" zoomScale="60" zoomScaleNormal="75" workbookViewId="0">
      <selection activeCell="B114" sqref="B114:L115"/>
    </sheetView>
  </sheetViews>
  <sheetFormatPr defaultColWidth="9.140625" defaultRowHeight="12.75" x14ac:dyDescent="0.2"/>
  <cols>
    <col min="1" max="1" width="6.28515625" style="98" customWidth="1"/>
    <col min="2" max="2" width="6.7109375" style="98" customWidth="1"/>
    <col min="3" max="3" width="5.85546875" style="98" customWidth="1"/>
    <col min="4" max="4" width="12.140625" style="98" customWidth="1"/>
    <col min="5" max="5" width="6.5703125" style="98" customWidth="1"/>
    <col min="6" max="6" width="5.85546875" style="98" customWidth="1"/>
    <col min="7" max="7" width="4.85546875" style="98" customWidth="1"/>
    <col min="8" max="8" width="5.42578125" style="98" customWidth="1"/>
    <col min="9" max="9" width="5.28515625" style="98" customWidth="1"/>
    <col min="10" max="10" width="7" style="98" customWidth="1"/>
    <col min="11" max="11" width="8.28515625" style="98" customWidth="1"/>
    <col min="12" max="12" width="5.5703125" style="98" customWidth="1"/>
    <col min="13" max="13" width="5.7109375" style="98" customWidth="1"/>
    <col min="14" max="14" width="6.140625" style="98" customWidth="1"/>
    <col min="15" max="15" width="11.28515625" style="98" customWidth="1"/>
    <col min="16" max="16" width="4.28515625" style="98" customWidth="1"/>
    <col min="17" max="17" width="5.7109375" style="98" customWidth="1"/>
    <col min="18" max="18" width="9.7109375" style="98" customWidth="1"/>
    <col min="19" max="19" width="4.28515625" style="98" customWidth="1"/>
    <col min="20" max="20" width="5.5703125" style="98" customWidth="1"/>
    <col min="21" max="21" width="4.28515625" style="98" customWidth="1"/>
    <col min="22" max="22" width="8.140625" style="98" customWidth="1"/>
    <col min="23" max="23" width="4.7109375" style="98" customWidth="1"/>
    <col min="24" max="24" width="10" style="98" customWidth="1"/>
    <col min="25" max="25" width="7.42578125" style="98" customWidth="1"/>
    <col min="26" max="26" width="8.42578125" style="98" customWidth="1"/>
    <col min="27" max="27" width="4.28515625" style="98" customWidth="1"/>
    <col min="28" max="28" width="3.85546875" style="98" customWidth="1"/>
    <col min="29" max="31" width="4.28515625" style="98" customWidth="1"/>
    <col min="32" max="32" width="7.5703125" style="98" customWidth="1"/>
    <col min="33" max="33" width="8.140625" style="98" customWidth="1"/>
    <col min="34" max="34" width="5" style="98" customWidth="1"/>
    <col min="35" max="35" width="7.85546875" style="98" customWidth="1"/>
    <col min="36" max="36" width="11.5703125" style="98" customWidth="1"/>
    <col min="37" max="37" width="4.7109375" style="98" customWidth="1"/>
    <col min="38" max="38" width="4.28515625" style="98" customWidth="1"/>
    <col min="39" max="39" width="5.85546875" style="98" customWidth="1"/>
    <col min="40" max="40" width="4.42578125" style="98" bestFit="1" customWidth="1"/>
    <col min="41" max="42" width="4.28515625" style="98" customWidth="1"/>
    <col min="43" max="43" width="6.28515625" style="98" customWidth="1"/>
    <col min="44" max="44" width="8.140625" style="98" customWidth="1"/>
    <col min="45" max="45" width="7.85546875" style="98" customWidth="1"/>
    <col min="46" max="16384" width="9.140625" style="98"/>
  </cols>
  <sheetData>
    <row r="1" spans="1:45" s="4" customFormat="1" ht="18" x14ac:dyDescent="0.25">
      <c r="A1" s="2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45" s="4" customFormat="1" ht="18" x14ac:dyDescent="0.25">
      <c r="A2" s="2" t="s">
        <v>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45" s="7" customFormat="1" ht="18" x14ac:dyDescent="0.25">
      <c r="A3" s="5" t="s">
        <v>18</v>
      </c>
      <c r="B3" s="6"/>
      <c r="C3" s="6" t="s">
        <v>42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45" s="7" customFormat="1" ht="18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45" s="7" customFormat="1" ht="15" x14ac:dyDescent="0.2">
      <c r="A5" s="6"/>
      <c r="B5" s="6"/>
      <c r="C5" s="6"/>
      <c r="D5" s="6"/>
      <c r="E5" s="6"/>
      <c r="F5" s="6"/>
      <c r="G5" s="6"/>
      <c r="H5" s="8"/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45" s="11" customFormat="1" ht="18" x14ac:dyDescent="0.25">
      <c r="A6" s="5" t="s">
        <v>78</v>
      </c>
      <c r="B6" s="5"/>
      <c r="C6" s="5"/>
      <c r="D6" s="5"/>
      <c r="E6" s="5"/>
      <c r="F6" s="5"/>
      <c r="G6" s="5" t="s">
        <v>43</v>
      </c>
      <c r="H6" s="5"/>
      <c r="I6" s="5"/>
      <c r="J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45" s="11" customFormat="1" ht="18" x14ac:dyDescent="0.25">
      <c r="A7" s="5" t="s">
        <v>79</v>
      </c>
      <c r="B7" s="5"/>
      <c r="C7" s="5"/>
      <c r="D7" s="5"/>
      <c r="E7" s="5"/>
      <c r="G7" s="5" t="s">
        <v>46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45" s="13" customFormat="1" ht="18" x14ac:dyDescent="0.25">
      <c r="A8" s="5" t="s">
        <v>80</v>
      </c>
      <c r="B8" s="12"/>
      <c r="C8" s="12"/>
      <c r="D8" s="12"/>
      <c r="E8" s="12"/>
      <c r="G8" s="5" t="s">
        <v>44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45" s="13" customFormat="1" ht="18" x14ac:dyDescent="0.25">
      <c r="A9" s="5" t="s">
        <v>81</v>
      </c>
      <c r="B9" s="12"/>
      <c r="C9" s="12"/>
      <c r="D9" s="12"/>
      <c r="F9" s="12"/>
      <c r="G9" s="12" t="s">
        <v>47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45" s="7" customFormat="1" ht="15.75" x14ac:dyDescent="0.25">
      <c r="A10" s="1"/>
    </row>
    <row r="11" spans="1:45" s="7" customFormat="1" ht="15" x14ac:dyDescent="0.2">
      <c r="A11" s="14" t="s">
        <v>34</v>
      </c>
      <c r="B11" s="15" t="s">
        <v>33</v>
      </c>
      <c r="C11" s="15" t="s">
        <v>35</v>
      </c>
      <c r="D11" s="15" t="s">
        <v>36</v>
      </c>
    </row>
    <row r="12" spans="1:45" s="7" customFormat="1" ht="15" x14ac:dyDescent="0.2">
      <c r="A12" s="16">
        <v>20</v>
      </c>
      <c r="B12" s="16">
        <v>70</v>
      </c>
      <c r="C12" s="16">
        <v>250</v>
      </c>
      <c r="D12" s="16">
        <v>10</v>
      </c>
    </row>
    <row r="13" spans="1:45" s="7" customFormat="1" ht="15.75" x14ac:dyDescent="0.25">
      <c r="A13" s="1"/>
    </row>
    <row r="14" spans="1:45" s="17" customFormat="1" ht="18" x14ac:dyDescent="0.2">
      <c r="A14" s="148" t="s">
        <v>0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</row>
    <row r="15" spans="1:45" s="7" customFormat="1" ht="18.75" thickBot="1" x14ac:dyDescent="0.25">
      <c r="A15" s="148" t="s">
        <v>183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</row>
    <row r="16" spans="1:45" s="11" customFormat="1" ht="19.5" thickTop="1" thickBot="1" x14ac:dyDescent="0.3">
      <c r="B16" s="149" t="s">
        <v>23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 t="s">
        <v>24</v>
      </c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</row>
    <row r="17" spans="1:45" s="11" customFormat="1" ht="19.5" thickTop="1" thickBot="1" x14ac:dyDescent="0.3">
      <c r="A17" s="18"/>
      <c r="B17" s="147" t="s">
        <v>28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9"/>
      <c r="M17" s="128" t="s">
        <v>29</v>
      </c>
      <c r="N17" s="128"/>
      <c r="O17" s="128"/>
      <c r="P17" s="128"/>
      <c r="Q17" s="128"/>
      <c r="R17" s="128"/>
      <c r="S17" s="128"/>
      <c r="T17" s="128"/>
      <c r="U17" s="128"/>
      <c r="V17" s="128"/>
      <c r="W17" s="129"/>
      <c r="X17" s="147" t="s">
        <v>30</v>
      </c>
      <c r="Y17" s="128"/>
      <c r="Z17" s="128"/>
      <c r="AA17" s="128"/>
      <c r="AB17" s="128"/>
      <c r="AC17" s="128"/>
      <c r="AD17" s="128"/>
      <c r="AE17" s="128"/>
      <c r="AF17" s="128"/>
      <c r="AG17" s="128"/>
      <c r="AH17" s="129"/>
      <c r="AI17" s="128" t="s">
        <v>31</v>
      </c>
      <c r="AJ17" s="128"/>
      <c r="AK17" s="128"/>
      <c r="AL17" s="128"/>
      <c r="AM17" s="128"/>
      <c r="AN17" s="128"/>
      <c r="AO17" s="128"/>
      <c r="AP17" s="128"/>
      <c r="AQ17" s="128"/>
      <c r="AR17" s="128"/>
      <c r="AS17" s="129"/>
    </row>
    <row r="18" spans="1:45" s="19" customFormat="1" ht="20.100000000000001" customHeight="1" thickTop="1" x14ac:dyDescent="0.25">
      <c r="A18" s="108" t="s">
        <v>103</v>
      </c>
      <c r="B18" s="130" t="s">
        <v>48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2"/>
      <c r="M18" s="130" t="s">
        <v>55</v>
      </c>
      <c r="N18" s="131"/>
      <c r="O18" s="131"/>
      <c r="P18" s="131"/>
      <c r="Q18" s="131"/>
      <c r="R18" s="131"/>
      <c r="S18" s="131"/>
      <c r="T18" s="131"/>
      <c r="U18" s="131"/>
      <c r="V18" s="131"/>
      <c r="W18" s="132"/>
      <c r="X18" s="123" t="s">
        <v>169</v>
      </c>
      <c r="Y18" s="116"/>
      <c r="Z18" s="116"/>
      <c r="AA18" s="116"/>
      <c r="AB18" s="116"/>
      <c r="AC18" s="116"/>
      <c r="AD18" s="116"/>
      <c r="AE18" s="116"/>
      <c r="AF18" s="116"/>
      <c r="AG18" s="116"/>
      <c r="AH18" s="117"/>
      <c r="AI18" s="116" t="s">
        <v>176</v>
      </c>
      <c r="AJ18" s="116"/>
      <c r="AK18" s="116"/>
      <c r="AL18" s="116"/>
      <c r="AM18" s="116"/>
      <c r="AN18" s="116"/>
      <c r="AO18" s="116"/>
      <c r="AP18" s="116"/>
      <c r="AQ18" s="116"/>
      <c r="AR18" s="116"/>
      <c r="AS18" s="117"/>
    </row>
    <row r="19" spans="1:45" s="19" customFormat="1" ht="20.100000000000001" customHeight="1" x14ac:dyDescent="0.25">
      <c r="A19" s="108"/>
      <c r="B19" s="124"/>
      <c r="C19" s="118"/>
      <c r="D19" s="118"/>
      <c r="E19" s="118"/>
      <c r="F19" s="118"/>
      <c r="G19" s="118"/>
      <c r="H19" s="118"/>
      <c r="I19" s="118"/>
      <c r="J19" s="118"/>
      <c r="K19" s="118"/>
      <c r="L19" s="119"/>
      <c r="M19" s="124"/>
      <c r="N19" s="118"/>
      <c r="O19" s="118"/>
      <c r="P19" s="118"/>
      <c r="Q19" s="118"/>
      <c r="R19" s="118"/>
      <c r="S19" s="118"/>
      <c r="T19" s="118"/>
      <c r="U19" s="118"/>
      <c r="V19" s="118"/>
      <c r="W19" s="119"/>
      <c r="X19" s="124"/>
      <c r="Y19" s="118"/>
      <c r="Z19" s="118"/>
      <c r="AA19" s="118"/>
      <c r="AB19" s="118"/>
      <c r="AC19" s="118"/>
      <c r="AD19" s="118"/>
      <c r="AE19" s="118"/>
      <c r="AF19" s="118"/>
      <c r="AG19" s="118"/>
      <c r="AH19" s="119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9"/>
    </row>
    <row r="20" spans="1:45" s="27" customFormat="1" ht="20.100000000000001" customHeight="1" thickBot="1" x14ac:dyDescent="0.3">
      <c r="A20" s="109"/>
      <c r="B20" s="120" t="s">
        <v>184</v>
      </c>
      <c r="C20" s="121"/>
      <c r="D20" s="122"/>
      <c r="E20" s="20" t="s">
        <v>5</v>
      </c>
      <c r="F20" s="21">
        <v>5</v>
      </c>
      <c r="G20" s="22">
        <v>28</v>
      </c>
      <c r="H20" s="23">
        <v>0</v>
      </c>
      <c r="I20" s="23">
        <v>14</v>
      </c>
      <c r="J20" s="24">
        <v>14</v>
      </c>
      <c r="K20" s="21" t="s">
        <v>45</v>
      </c>
      <c r="L20" s="25">
        <v>70</v>
      </c>
      <c r="M20" s="120" t="s">
        <v>185</v>
      </c>
      <c r="N20" s="121"/>
      <c r="O20" s="122"/>
      <c r="P20" s="20" t="s">
        <v>5</v>
      </c>
      <c r="Q20" s="21">
        <v>5</v>
      </c>
      <c r="R20" s="22">
        <v>28</v>
      </c>
      <c r="S20" s="23">
        <v>0</v>
      </c>
      <c r="T20" s="23">
        <v>14</v>
      </c>
      <c r="U20" s="24">
        <v>14</v>
      </c>
      <c r="V20" s="21" t="s">
        <v>45</v>
      </c>
      <c r="W20" s="25">
        <v>70</v>
      </c>
      <c r="X20" s="120" t="s">
        <v>186</v>
      </c>
      <c r="Y20" s="121"/>
      <c r="Z20" s="122"/>
      <c r="AA20" s="20" t="s">
        <v>5</v>
      </c>
      <c r="AB20" s="21">
        <v>5</v>
      </c>
      <c r="AC20" s="22">
        <v>28</v>
      </c>
      <c r="AD20" s="23">
        <v>0</v>
      </c>
      <c r="AE20" s="23">
        <v>14</v>
      </c>
      <c r="AF20" s="24">
        <v>14</v>
      </c>
      <c r="AG20" s="21" t="s">
        <v>45</v>
      </c>
      <c r="AH20" s="25">
        <v>68</v>
      </c>
      <c r="AI20" s="120" t="s">
        <v>187</v>
      </c>
      <c r="AJ20" s="121"/>
      <c r="AK20" s="122"/>
      <c r="AL20" s="20" t="s">
        <v>5</v>
      </c>
      <c r="AM20" s="21">
        <v>3</v>
      </c>
      <c r="AN20" s="22">
        <v>28</v>
      </c>
      <c r="AO20" s="23">
        <v>0</v>
      </c>
      <c r="AP20" s="23">
        <v>14</v>
      </c>
      <c r="AQ20" s="24">
        <v>0</v>
      </c>
      <c r="AR20" s="21" t="s">
        <v>50</v>
      </c>
      <c r="AS20" s="25">
        <v>48</v>
      </c>
    </row>
    <row r="21" spans="1:45" s="27" customFormat="1" ht="20.100000000000001" customHeight="1" thickTop="1" x14ac:dyDescent="0.25">
      <c r="A21" s="107" t="s">
        <v>104</v>
      </c>
      <c r="B21" s="123" t="s">
        <v>49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7"/>
      <c r="M21" s="116" t="s">
        <v>56</v>
      </c>
      <c r="N21" s="116"/>
      <c r="O21" s="116"/>
      <c r="P21" s="116"/>
      <c r="Q21" s="116"/>
      <c r="R21" s="116"/>
      <c r="S21" s="116"/>
      <c r="T21" s="116"/>
      <c r="U21" s="116"/>
      <c r="V21" s="116"/>
      <c r="W21" s="117"/>
      <c r="X21" s="123" t="s">
        <v>170</v>
      </c>
      <c r="Y21" s="116"/>
      <c r="Z21" s="116"/>
      <c r="AA21" s="116"/>
      <c r="AB21" s="116"/>
      <c r="AC21" s="116"/>
      <c r="AD21" s="116"/>
      <c r="AE21" s="116"/>
      <c r="AF21" s="116"/>
      <c r="AG21" s="116"/>
      <c r="AH21" s="117"/>
      <c r="AI21" s="116" t="s">
        <v>177</v>
      </c>
      <c r="AJ21" s="116"/>
      <c r="AK21" s="116"/>
      <c r="AL21" s="116"/>
      <c r="AM21" s="116"/>
      <c r="AN21" s="116"/>
      <c r="AO21" s="116"/>
      <c r="AP21" s="116"/>
      <c r="AQ21" s="116"/>
      <c r="AR21" s="116"/>
      <c r="AS21" s="117"/>
    </row>
    <row r="22" spans="1:45" s="27" customFormat="1" ht="20.100000000000001" customHeight="1" x14ac:dyDescent="0.25">
      <c r="A22" s="108"/>
      <c r="B22" s="124"/>
      <c r="C22" s="118"/>
      <c r="D22" s="118"/>
      <c r="E22" s="118"/>
      <c r="F22" s="118"/>
      <c r="G22" s="118"/>
      <c r="H22" s="118"/>
      <c r="I22" s="118"/>
      <c r="J22" s="118"/>
      <c r="K22" s="118"/>
      <c r="L22" s="119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9"/>
      <c r="X22" s="124"/>
      <c r="Y22" s="118"/>
      <c r="Z22" s="118"/>
      <c r="AA22" s="118"/>
      <c r="AB22" s="118"/>
      <c r="AC22" s="118"/>
      <c r="AD22" s="118"/>
      <c r="AE22" s="118"/>
      <c r="AF22" s="118"/>
      <c r="AG22" s="118"/>
      <c r="AH22" s="119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9"/>
    </row>
    <row r="23" spans="1:45" s="27" customFormat="1" ht="20.100000000000001" customHeight="1" thickBot="1" x14ac:dyDescent="0.3">
      <c r="A23" s="109"/>
      <c r="B23" s="120" t="s">
        <v>188</v>
      </c>
      <c r="C23" s="121"/>
      <c r="D23" s="122"/>
      <c r="E23" s="20" t="s">
        <v>40</v>
      </c>
      <c r="F23" s="21">
        <v>3</v>
      </c>
      <c r="G23" s="22">
        <v>28</v>
      </c>
      <c r="H23" s="23">
        <v>0</v>
      </c>
      <c r="I23" s="23">
        <v>14</v>
      </c>
      <c r="J23" s="24">
        <v>0</v>
      </c>
      <c r="K23" s="21" t="s">
        <v>50</v>
      </c>
      <c r="L23" s="25">
        <v>52</v>
      </c>
      <c r="M23" s="120" t="s">
        <v>189</v>
      </c>
      <c r="N23" s="121"/>
      <c r="O23" s="122"/>
      <c r="P23" s="20" t="s">
        <v>5</v>
      </c>
      <c r="Q23" s="21">
        <v>4</v>
      </c>
      <c r="R23" s="22">
        <v>28</v>
      </c>
      <c r="S23" s="23">
        <v>0</v>
      </c>
      <c r="T23" s="23">
        <v>14</v>
      </c>
      <c r="U23" s="24">
        <v>14</v>
      </c>
      <c r="V23" s="21" t="s">
        <v>50</v>
      </c>
      <c r="W23" s="25">
        <v>70</v>
      </c>
      <c r="X23" s="120" t="s">
        <v>190</v>
      </c>
      <c r="Y23" s="121"/>
      <c r="Z23" s="122"/>
      <c r="AA23" s="20" t="s">
        <v>5</v>
      </c>
      <c r="AB23" s="21">
        <v>4</v>
      </c>
      <c r="AC23" s="22">
        <v>28</v>
      </c>
      <c r="AD23" s="23">
        <v>0</v>
      </c>
      <c r="AE23" s="23">
        <v>14</v>
      </c>
      <c r="AF23" s="24">
        <v>0</v>
      </c>
      <c r="AG23" s="21" t="s">
        <v>45</v>
      </c>
      <c r="AH23" s="25">
        <v>44</v>
      </c>
      <c r="AI23" s="120" t="s">
        <v>191</v>
      </c>
      <c r="AJ23" s="121"/>
      <c r="AK23" s="122"/>
      <c r="AL23" s="20" t="s">
        <v>5</v>
      </c>
      <c r="AM23" s="21">
        <v>4</v>
      </c>
      <c r="AN23" s="22">
        <v>28</v>
      </c>
      <c r="AO23" s="23">
        <v>0</v>
      </c>
      <c r="AP23" s="23">
        <v>14</v>
      </c>
      <c r="AQ23" s="24">
        <v>0</v>
      </c>
      <c r="AR23" s="21" t="s">
        <v>50</v>
      </c>
      <c r="AS23" s="25">
        <v>36</v>
      </c>
    </row>
    <row r="24" spans="1:45" s="27" customFormat="1" ht="20.100000000000001" customHeight="1" thickTop="1" x14ac:dyDescent="0.25">
      <c r="A24" s="107" t="s">
        <v>105</v>
      </c>
      <c r="B24" s="123" t="s">
        <v>51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7"/>
      <c r="M24" s="123" t="s">
        <v>57</v>
      </c>
      <c r="N24" s="116"/>
      <c r="O24" s="116"/>
      <c r="P24" s="116"/>
      <c r="Q24" s="116"/>
      <c r="R24" s="116"/>
      <c r="S24" s="116"/>
      <c r="T24" s="116"/>
      <c r="U24" s="116"/>
      <c r="V24" s="116"/>
      <c r="W24" s="117"/>
      <c r="X24" s="123" t="s">
        <v>171</v>
      </c>
      <c r="Y24" s="116"/>
      <c r="Z24" s="116"/>
      <c r="AA24" s="116"/>
      <c r="AB24" s="116"/>
      <c r="AC24" s="116"/>
      <c r="AD24" s="116"/>
      <c r="AE24" s="116"/>
      <c r="AF24" s="116"/>
      <c r="AG24" s="116"/>
      <c r="AH24" s="117"/>
      <c r="AI24" s="116" t="s">
        <v>178</v>
      </c>
      <c r="AJ24" s="116"/>
      <c r="AK24" s="116"/>
      <c r="AL24" s="116"/>
      <c r="AM24" s="116"/>
      <c r="AN24" s="116"/>
      <c r="AO24" s="116"/>
      <c r="AP24" s="116"/>
      <c r="AQ24" s="116"/>
      <c r="AR24" s="116"/>
      <c r="AS24" s="117"/>
    </row>
    <row r="25" spans="1:45" s="27" customFormat="1" ht="20.100000000000001" customHeight="1" x14ac:dyDescent="0.25">
      <c r="A25" s="108"/>
      <c r="B25" s="124"/>
      <c r="C25" s="118"/>
      <c r="D25" s="118"/>
      <c r="E25" s="118"/>
      <c r="F25" s="118"/>
      <c r="G25" s="118"/>
      <c r="H25" s="118"/>
      <c r="I25" s="118"/>
      <c r="J25" s="118"/>
      <c r="K25" s="118"/>
      <c r="L25" s="119"/>
      <c r="M25" s="124"/>
      <c r="N25" s="118"/>
      <c r="O25" s="118"/>
      <c r="P25" s="118"/>
      <c r="Q25" s="118"/>
      <c r="R25" s="118"/>
      <c r="S25" s="118"/>
      <c r="T25" s="118"/>
      <c r="U25" s="118"/>
      <c r="V25" s="118"/>
      <c r="W25" s="119"/>
      <c r="X25" s="124"/>
      <c r="Y25" s="118"/>
      <c r="Z25" s="118"/>
      <c r="AA25" s="118"/>
      <c r="AB25" s="118"/>
      <c r="AC25" s="118"/>
      <c r="AD25" s="118"/>
      <c r="AE25" s="118"/>
      <c r="AF25" s="118"/>
      <c r="AG25" s="118"/>
      <c r="AH25" s="119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9"/>
    </row>
    <row r="26" spans="1:45" s="27" customFormat="1" ht="20.100000000000001" customHeight="1" thickBot="1" x14ac:dyDescent="0.3">
      <c r="A26" s="109"/>
      <c r="B26" s="120" t="s">
        <v>192</v>
      </c>
      <c r="C26" s="121"/>
      <c r="D26" s="122"/>
      <c r="E26" s="20" t="s">
        <v>5</v>
      </c>
      <c r="F26" s="21">
        <v>5</v>
      </c>
      <c r="G26" s="22">
        <v>28</v>
      </c>
      <c r="H26" s="23">
        <v>0</v>
      </c>
      <c r="I26" s="23">
        <v>14</v>
      </c>
      <c r="J26" s="24">
        <v>14</v>
      </c>
      <c r="K26" s="21" t="s">
        <v>45</v>
      </c>
      <c r="L26" s="25">
        <v>52</v>
      </c>
      <c r="M26" s="120" t="s">
        <v>193</v>
      </c>
      <c r="N26" s="121"/>
      <c r="O26" s="122"/>
      <c r="P26" s="20" t="s">
        <v>5</v>
      </c>
      <c r="Q26" s="21">
        <v>4</v>
      </c>
      <c r="R26" s="22">
        <v>28</v>
      </c>
      <c r="S26" s="23">
        <v>0</v>
      </c>
      <c r="T26" s="23">
        <v>28</v>
      </c>
      <c r="U26" s="24">
        <v>0</v>
      </c>
      <c r="V26" s="21" t="s">
        <v>45</v>
      </c>
      <c r="W26" s="25">
        <v>48</v>
      </c>
      <c r="X26" s="120" t="s">
        <v>194</v>
      </c>
      <c r="Y26" s="121"/>
      <c r="Z26" s="122"/>
      <c r="AA26" s="20" t="s">
        <v>40</v>
      </c>
      <c r="AB26" s="21">
        <v>4</v>
      </c>
      <c r="AC26" s="22">
        <v>28</v>
      </c>
      <c r="AD26" s="23">
        <v>0</v>
      </c>
      <c r="AE26" s="23">
        <v>28</v>
      </c>
      <c r="AF26" s="24">
        <v>0</v>
      </c>
      <c r="AG26" s="21" t="s">
        <v>45</v>
      </c>
      <c r="AH26" s="25">
        <v>44</v>
      </c>
      <c r="AI26" s="120" t="s">
        <v>195</v>
      </c>
      <c r="AJ26" s="121"/>
      <c r="AK26" s="122"/>
      <c r="AL26" s="20" t="s">
        <v>5</v>
      </c>
      <c r="AM26" s="21">
        <v>3</v>
      </c>
      <c r="AN26" s="22">
        <v>28</v>
      </c>
      <c r="AO26" s="23">
        <v>0</v>
      </c>
      <c r="AP26" s="23">
        <v>14</v>
      </c>
      <c r="AQ26" s="24">
        <v>0</v>
      </c>
      <c r="AR26" s="21" t="s">
        <v>50</v>
      </c>
      <c r="AS26" s="25">
        <v>36</v>
      </c>
    </row>
    <row r="27" spans="1:45" s="27" customFormat="1" ht="20.100000000000001" customHeight="1" thickTop="1" x14ac:dyDescent="0.25">
      <c r="A27" s="107" t="s">
        <v>106</v>
      </c>
      <c r="B27" s="123" t="s">
        <v>52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7"/>
      <c r="M27" s="116" t="s">
        <v>58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7"/>
      <c r="X27" s="123" t="s">
        <v>172</v>
      </c>
      <c r="Y27" s="116"/>
      <c r="Z27" s="116"/>
      <c r="AA27" s="116"/>
      <c r="AB27" s="116"/>
      <c r="AC27" s="116"/>
      <c r="AD27" s="116"/>
      <c r="AE27" s="116"/>
      <c r="AF27" s="116"/>
      <c r="AG27" s="116"/>
      <c r="AH27" s="117"/>
      <c r="AI27" s="123" t="s">
        <v>179</v>
      </c>
      <c r="AJ27" s="116"/>
      <c r="AK27" s="116"/>
      <c r="AL27" s="116"/>
      <c r="AM27" s="116"/>
      <c r="AN27" s="116"/>
      <c r="AO27" s="116"/>
      <c r="AP27" s="116"/>
      <c r="AQ27" s="116"/>
      <c r="AR27" s="116"/>
      <c r="AS27" s="117"/>
    </row>
    <row r="28" spans="1:45" s="27" customFormat="1" ht="20.100000000000001" customHeight="1" x14ac:dyDescent="0.25">
      <c r="A28" s="108"/>
      <c r="B28" s="124"/>
      <c r="C28" s="118"/>
      <c r="D28" s="118"/>
      <c r="E28" s="118"/>
      <c r="F28" s="118"/>
      <c r="G28" s="118"/>
      <c r="H28" s="118"/>
      <c r="I28" s="118"/>
      <c r="J28" s="118"/>
      <c r="K28" s="118"/>
      <c r="L28" s="119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9"/>
      <c r="X28" s="124"/>
      <c r="Y28" s="118"/>
      <c r="Z28" s="118"/>
      <c r="AA28" s="118"/>
      <c r="AB28" s="118"/>
      <c r="AC28" s="118"/>
      <c r="AD28" s="118"/>
      <c r="AE28" s="118"/>
      <c r="AF28" s="118"/>
      <c r="AG28" s="118"/>
      <c r="AH28" s="119"/>
      <c r="AI28" s="124"/>
      <c r="AJ28" s="118"/>
      <c r="AK28" s="118"/>
      <c r="AL28" s="118"/>
      <c r="AM28" s="118"/>
      <c r="AN28" s="118"/>
      <c r="AO28" s="118"/>
      <c r="AP28" s="118"/>
      <c r="AQ28" s="118"/>
      <c r="AR28" s="118"/>
      <c r="AS28" s="119"/>
    </row>
    <row r="29" spans="1:45" s="27" customFormat="1" ht="20.100000000000001" customHeight="1" thickBot="1" x14ac:dyDescent="0.3">
      <c r="A29" s="109"/>
      <c r="B29" s="120" t="s">
        <v>196</v>
      </c>
      <c r="C29" s="121"/>
      <c r="D29" s="122"/>
      <c r="E29" s="20" t="s">
        <v>40</v>
      </c>
      <c r="F29" s="21">
        <v>2</v>
      </c>
      <c r="G29" s="22">
        <v>14</v>
      </c>
      <c r="H29" s="23">
        <v>14</v>
      </c>
      <c r="I29" s="23">
        <v>0</v>
      </c>
      <c r="J29" s="24">
        <v>0</v>
      </c>
      <c r="K29" s="21" t="s">
        <v>45</v>
      </c>
      <c r="L29" s="25">
        <v>26</v>
      </c>
      <c r="M29" s="120" t="s">
        <v>197</v>
      </c>
      <c r="N29" s="121"/>
      <c r="O29" s="122"/>
      <c r="P29" s="20" t="s">
        <v>5</v>
      </c>
      <c r="Q29" s="21">
        <v>4</v>
      </c>
      <c r="R29" s="22">
        <v>28</v>
      </c>
      <c r="S29" s="23">
        <v>0</v>
      </c>
      <c r="T29" s="23">
        <v>28</v>
      </c>
      <c r="U29" s="24">
        <v>0</v>
      </c>
      <c r="V29" s="21" t="s">
        <v>45</v>
      </c>
      <c r="W29" s="25">
        <v>48</v>
      </c>
      <c r="X29" s="120" t="s">
        <v>198</v>
      </c>
      <c r="Y29" s="121"/>
      <c r="Z29" s="122"/>
      <c r="AA29" s="20" t="s">
        <v>5</v>
      </c>
      <c r="AB29" s="21">
        <v>4</v>
      </c>
      <c r="AC29" s="22">
        <v>28</v>
      </c>
      <c r="AD29" s="23">
        <v>0</v>
      </c>
      <c r="AE29" s="23">
        <v>14</v>
      </c>
      <c r="AF29" s="24">
        <v>0</v>
      </c>
      <c r="AG29" s="21" t="s">
        <v>45</v>
      </c>
      <c r="AH29" s="25">
        <v>44</v>
      </c>
      <c r="AI29" s="120" t="s">
        <v>199</v>
      </c>
      <c r="AJ29" s="121"/>
      <c r="AK29" s="122"/>
      <c r="AL29" s="20" t="s">
        <v>5</v>
      </c>
      <c r="AM29" s="21">
        <v>3</v>
      </c>
      <c r="AN29" s="22">
        <v>14</v>
      </c>
      <c r="AO29" s="23">
        <v>0</v>
      </c>
      <c r="AP29" s="23">
        <v>14</v>
      </c>
      <c r="AQ29" s="24">
        <v>0</v>
      </c>
      <c r="AR29" s="21" t="s">
        <v>50</v>
      </c>
      <c r="AS29" s="25">
        <v>36</v>
      </c>
    </row>
    <row r="30" spans="1:45" s="27" customFormat="1" ht="20.100000000000001" customHeight="1" thickTop="1" x14ac:dyDescent="0.25">
      <c r="A30" s="107" t="s">
        <v>107</v>
      </c>
      <c r="B30" s="123" t="s">
        <v>53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7"/>
      <c r="M30" s="116" t="s">
        <v>59</v>
      </c>
      <c r="N30" s="116"/>
      <c r="O30" s="116"/>
      <c r="P30" s="116"/>
      <c r="Q30" s="116"/>
      <c r="R30" s="116"/>
      <c r="S30" s="116"/>
      <c r="T30" s="116"/>
      <c r="U30" s="116"/>
      <c r="V30" s="116"/>
      <c r="W30" s="117"/>
      <c r="X30" s="123" t="s">
        <v>173</v>
      </c>
      <c r="Y30" s="116"/>
      <c r="Z30" s="116"/>
      <c r="AA30" s="116"/>
      <c r="AB30" s="116"/>
      <c r="AC30" s="116"/>
      <c r="AD30" s="116"/>
      <c r="AE30" s="116"/>
      <c r="AF30" s="116"/>
      <c r="AG30" s="116"/>
      <c r="AH30" s="117"/>
      <c r="AI30" s="116" t="s">
        <v>71</v>
      </c>
      <c r="AJ30" s="116"/>
      <c r="AK30" s="116"/>
      <c r="AL30" s="116"/>
      <c r="AM30" s="116"/>
      <c r="AN30" s="116"/>
      <c r="AO30" s="116"/>
      <c r="AP30" s="116"/>
      <c r="AQ30" s="116"/>
      <c r="AR30" s="116"/>
      <c r="AS30" s="117"/>
    </row>
    <row r="31" spans="1:45" s="27" customFormat="1" ht="20.100000000000001" customHeight="1" x14ac:dyDescent="0.25">
      <c r="A31" s="108"/>
      <c r="B31" s="124"/>
      <c r="C31" s="118"/>
      <c r="D31" s="118"/>
      <c r="E31" s="118"/>
      <c r="F31" s="118"/>
      <c r="G31" s="118"/>
      <c r="H31" s="118"/>
      <c r="I31" s="118"/>
      <c r="J31" s="118"/>
      <c r="K31" s="118"/>
      <c r="L31" s="119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9"/>
      <c r="X31" s="124"/>
      <c r="Y31" s="118"/>
      <c r="Z31" s="118"/>
      <c r="AA31" s="118"/>
      <c r="AB31" s="118"/>
      <c r="AC31" s="118"/>
      <c r="AD31" s="118"/>
      <c r="AE31" s="118"/>
      <c r="AF31" s="118"/>
      <c r="AG31" s="118"/>
      <c r="AH31" s="119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9"/>
    </row>
    <row r="32" spans="1:45" s="27" customFormat="1" ht="20.100000000000001" customHeight="1" thickBot="1" x14ac:dyDescent="0.3">
      <c r="A32" s="109"/>
      <c r="B32" s="120" t="s">
        <v>200</v>
      </c>
      <c r="C32" s="121"/>
      <c r="D32" s="122"/>
      <c r="E32" s="20" t="s">
        <v>5</v>
      </c>
      <c r="F32" s="21">
        <v>4</v>
      </c>
      <c r="G32" s="22">
        <v>28</v>
      </c>
      <c r="H32" s="23">
        <v>0</v>
      </c>
      <c r="I32" s="23">
        <v>28</v>
      </c>
      <c r="J32" s="24">
        <v>14</v>
      </c>
      <c r="K32" s="21" t="s">
        <v>45</v>
      </c>
      <c r="L32" s="25">
        <v>52</v>
      </c>
      <c r="M32" s="120" t="s">
        <v>201</v>
      </c>
      <c r="N32" s="121"/>
      <c r="O32" s="122"/>
      <c r="P32" s="20" t="s">
        <v>40</v>
      </c>
      <c r="Q32" s="21">
        <v>2</v>
      </c>
      <c r="R32" s="22">
        <v>14</v>
      </c>
      <c r="S32" s="23">
        <v>14</v>
      </c>
      <c r="T32" s="23">
        <v>0</v>
      </c>
      <c r="U32" s="24">
        <v>0</v>
      </c>
      <c r="V32" s="21" t="s">
        <v>45</v>
      </c>
      <c r="W32" s="25">
        <v>24</v>
      </c>
      <c r="X32" s="120" t="s">
        <v>202</v>
      </c>
      <c r="Y32" s="121"/>
      <c r="Z32" s="122"/>
      <c r="AA32" s="20" t="s">
        <v>5</v>
      </c>
      <c r="AB32" s="21">
        <v>5</v>
      </c>
      <c r="AC32" s="22">
        <v>28</v>
      </c>
      <c r="AD32" s="23">
        <v>0</v>
      </c>
      <c r="AE32" s="23">
        <v>14</v>
      </c>
      <c r="AF32" s="24">
        <v>28</v>
      </c>
      <c r="AG32" s="21" t="s">
        <v>50</v>
      </c>
      <c r="AH32" s="25">
        <v>68</v>
      </c>
      <c r="AI32" s="120" t="s">
        <v>203</v>
      </c>
      <c r="AJ32" s="121"/>
      <c r="AK32" s="122"/>
      <c r="AL32" s="20" t="s">
        <v>40</v>
      </c>
      <c r="AM32" s="21">
        <v>2</v>
      </c>
      <c r="AN32" s="22">
        <v>14</v>
      </c>
      <c r="AO32" s="23">
        <v>14</v>
      </c>
      <c r="AP32" s="23">
        <v>0</v>
      </c>
      <c r="AQ32" s="24">
        <v>0</v>
      </c>
      <c r="AR32" s="21" t="s">
        <v>39</v>
      </c>
      <c r="AS32" s="25">
        <v>22</v>
      </c>
    </row>
    <row r="33" spans="1:45" s="27" customFormat="1" ht="20.100000000000001" customHeight="1" thickTop="1" x14ac:dyDescent="0.25">
      <c r="A33" s="107" t="s">
        <v>108</v>
      </c>
      <c r="B33" s="123" t="s">
        <v>162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7"/>
      <c r="M33" s="123" t="s">
        <v>166</v>
      </c>
      <c r="N33" s="116"/>
      <c r="O33" s="116"/>
      <c r="P33" s="116"/>
      <c r="Q33" s="116"/>
      <c r="R33" s="116"/>
      <c r="S33" s="116"/>
      <c r="T33" s="116"/>
      <c r="U33" s="116"/>
      <c r="V33" s="116"/>
      <c r="W33" s="117"/>
      <c r="X33" s="123" t="s">
        <v>174</v>
      </c>
      <c r="Y33" s="116"/>
      <c r="Z33" s="116"/>
      <c r="AA33" s="116"/>
      <c r="AB33" s="116"/>
      <c r="AC33" s="116"/>
      <c r="AD33" s="116"/>
      <c r="AE33" s="116"/>
      <c r="AF33" s="116"/>
      <c r="AG33" s="116"/>
      <c r="AH33" s="117"/>
      <c r="AI33" s="116" t="s">
        <v>63</v>
      </c>
      <c r="AJ33" s="116"/>
      <c r="AK33" s="116"/>
      <c r="AL33" s="116"/>
      <c r="AM33" s="116"/>
      <c r="AN33" s="116"/>
      <c r="AO33" s="116"/>
      <c r="AP33" s="116"/>
      <c r="AQ33" s="116"/>
      <c r="AR33" s="116"/>
      <c r="AS33" s="117"/>
    </row>
    <row r="34" spans="1:45" s="27" customFormat="1" ht="20.100000000000001" customHeight="1" x14ac:dyDescent="0.25">
      <c r="A34" s="108"/>
      <c r="B34" s="124"/>
      <c r="C34" s="118"/>
      <c r="D34" s="118"/>
      <c r="E34" s="118"/>
      <c r="F34" s="118"/>
      <c r="G34" s="118"/>
      <c r="H34" s="118"/>
      <c r="I34" s="118"/>
      <c r="J34" s="118"/>
      <c r="K34" s="118"/>
      <c r="L34" s="119"/>
      <c r="M34" s="124"/>
      <c r="N34" s="118"/>
      <c r="O34" s="118"/>
      <c r="P34" s="118"/>
      <c r="Q34" s="118"/>
      <c r="R34" s="118"/>
      <c r="S34" s="118"/>
      <c r="T34" s="118"/>
      <c r="U34" s="118"/>
      <c r="V34" s="118"/>
      <c r="W34" s="119"/>
      <c r="X34" s="124"/>
      <c r="Y34" s="118"/>
      <c r="Z34" s="118"/>
      <c r="AA34" s="118"/>
      <c r="AB34" s="118"/>
      <c r="AC34" s="118"/>
      <c r="AD34" s="118"/>
      <c r="AE34" s="118"/>
      <c r="AF34" s="118"/>
      <c r="AG34" s="118"/>
      <c r="AH34" s="119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9"/>
    </row>
    <row r="35" spans="1:45" s="27" customFormat="1" ht="20.100000000000001" customHeight="1" thickBot="1" x14ac:dyDescent="0.3">
      <c r="A35" s="109"/>
      <c r="B35" s="120" t="s">
        <v>204</v>
      </c>
      <c r="C35" s="121"/>
      <c r="D35" s="122"/>
      <c r="E35" s="20" t="s">
        <v>40</v>
      </c>
      <c r="F35" s="21">
        <v>4</v>
      </c>
      <c r="G35" s="22">
        <v>28</v>
      </c>
      <c r="H35" s="23">
        <v>0</v>
      </c>
      <c r="I35" s="23">
        <v>28</v>
      </c>
      <c r="J35" s="24">
        <v>0</v>
      </c>
      <c r="K35" s="21" t="s">
        <v>45</v>
      </c>
      <c r="L35" s="25">
        <v>52</v>
      </c>
      <c r="M35" s="120" t="s">
        <v>205</v>
      </c>
      <c r="N35" s="121"/>
      <c r="O35" s="122"/>
      <c r="P35" s="20" t="s">
        <v>40</v>
      </c>
      <c r="Q35" s="21">
        <v>4</v>
      </c>
      <c r="R35" s="22">
        <v>28</v>
      </c>
      <c r="S35" s="23">
        <v>0</v>
      </c>
      <c r="T35" s="23">
        <v>28</v>
      </c>
      <c r="U35" s="24">
        <v>0</v>
      </c>
      <c r="V35" s="21" t="s">
        <v>50</v>
      </c>
      <c r="W35" s="25">
        <v>48</v>
      </c>
      <c r="X35" s="120" t="s">
        <v>206</v>
      </c>
      <c r="Y35" s="121"/>
      <c r="Z35" s="122"/>
      <c r="AA35" s="20" t="s">
        <v>40</v>
      </c>
      <c r="AB35" s="21">
        <v>4</v>
      </c>
      <c r="AC35" s="22">
        <v>28</v>
      </c>
      <c r="AD35" s="23">
        <v>0</v>
      </c>
      <c r="AE35" s="23">
        <v>14</v>
      </c>
      <c r="AF35" s="24">
        <v>0</v>
      </c>
      <c r="AG35" s="21" t="s">
        <v>45</v>
      </c>
      <c r="AH35" s="25">
        <v>44</v>
      </c>
      <c r="AI35" s="120" t="s">
        <v>207</v>
      </c>
      <c r="AJ35" s="121"/>
      <c r="AK35" s="122"/>
      <c r="AL35" s="20" t="s">
        <v>40</v>
      </c>
      <c r="AM35" s="21">
        <v>5</v>
      </c>
      <c r="AN35" s="22">
        <v>0</v>
      </c>
      <c r="AO35" s="23">
        <v>0</v>
      </c>
      <c r="AP35" s="23">
        <v>0</v>
      </c>
      <c r="AQ35" s="24">
        <v>182</v>
      </c>
      <c r="AR35" s="21" t="s">
        <v>50</v>
      </c>
      <c r="AS35" s="25">
        <v>178</v>
      </c>
    </row>
    <row r="36" spans="1:45" s="27" customFormat="1" ht="20.100000000000001" customHeight="1" thickTop="1" x14ac:dyDescent="0.25">
      <c r="A36" s="107" t="s">
        <v>109</v>
      </c>
      <c r="B36" s="123" t="s">
        <v>164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7"/>
      <c r="M36" s="123" t="s">
        <v>168</v>
      </c>
      <c r="N36" s="116"/>
      <c r="O36" s="116"/>
      <c r="P36" s="116"/>
      <c r="Q36" s="116"/>
      <c r="R36" s="116"/>
      <c r="S36" s="116"/>
      <c r="T36" s="116"/>
      <c r="U36" s="116"/>
      <c r="V36" s="116"/>
      <c r="W36" s="117"/>
      <c r="X36" s="123" t="s">
        <v>175</v>
      </c>
      <c r="Y36" s="116"/>
      <c r="Z36" s="116"/>
      <c r="AA36" s="116"/>
      <c r="AB36" s="116"/>
      <c r="AC36" s="116"/>
      <c r="AD36" s="116"/>
      <c r="AE36" s="116"/>
      <c r="AF36" s="116"/>
      <c r="AG36" s="116"/>
      <c r="AH36" s="117"/>
      <c r="AI36" s="116" t="s">
        <v>64</v>
      </c>
      <c r="AJ36" s="116"/>
      <c r="AK36" s="116"/>
      <c r="AL36" s="116"/>
      <c r="AM36" s="116"/>
      <c r="AN36" s="116"/>
      <c r="AO36" s="116"/>
      <c r="AP36" s="116"/>
      <c r="AQ36" s="116"/>
      <c r="AR36" s="116"/>
      <c r="AS36" s="117"/>
    </row>
    <row r="37" spans="1:45" s="27" customFormat="1" ht="20.100000000000001" customHeight="1" x14ac:dyDescent="0.25">
      <c r="A37" s="108"/>
      <c r="B37" s="124"/>
      <c r="C37" s="118"/>
      <c r="D37" s="118"/>
      <c r="E37" s="118"/>
      <c r="F37" s="118"/>
      <c r="G37" s="118"/>
      <c r="H37" s="118"/>
      <c r="I37" s="118"/>
      <c r="J37" s="118"/>
      <c r="K37" s="118"/>
      <c r="L37" s="119"/>
      <c r="M37" s="124"/>
      <c r="N37" s="118"/>
      <c r="O37" s="118"/>
      <c r="P37" s="118"/>
      <c r="Q37" s="118"/>
      <c r="R37" s="118"/>
      <c r="S37" s="118"/>
      <c r="T37" s="118"/>
      <c r="U37" s="118"/>
      <c r="V37" s="118"/>
      <c r="W37" s="119"/>
      <c r="X37" s="124"/>
      <c r="Y37" s="118"/>
      <c r="Z37" s="118"/>
      <c r="AA37" s="118"/>
      <c r="AB37" s="118"/>
      <c r="AC37" s="118"/>
      <c r="AD37" s="118"/>
      <c r="AE37" s="118"/>
      <c r="AF37" s="118"/>
      <c r="AG37" s="118"/>
      <c r="AH37" s="119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9"/>
    </row>
    <row r="38" spans="1:45" s="27" customFormat="1" ht="20.100000000000001" customHeight="1" thickBot="1" x14ac:dyDescent="0.3">
      <c r="A38" s="109"/>
      <c r="B38" s="120" t="s">
        <v>208</v>
      </c>
      <c r="C38" s="121"/>
      <c r="D38" s="122"/>
      <c r="E38" s="20" t="s">
        <v>5</v>
      </c>
      <c r="F38" s="21">
        <v>4</v>
      </c>
      <c r="G38" s="22">
        <v>28</v>
      </c>
      <c r="H38" s="23">
        <v>0</v>
      </c>
      <c r="I38" s="23">
        <v>28</v>
      </c>
      <c r="J38" s="24">
        <v>0</v>
      </c>
      <c r="K38" s="21" t="s">
        <v>45</v>
      </c>
      <c r="L38" s="25">
        <v>52</v>
      </c>
      <c r="M38" s="120" t="s">
        <v>209</v>
      </c>
      <c r="N38" s="121"/>
      <c r="O38" s="122"/>
      <c r="P38" s="20" t="s">
        <v>40</v>
      </c>
      <c r="Q38" s="21">
        <v>4</v>
      </c>
      <c r="R38" s="22">
        <v>28</v>
      </c>
      <c r="S38" s="23">
        <v>0</v>
      </c>
      <c r="T38" s="23">
        <v>28</v>
      </c>
      <c r="U38" s="24">
        <v>0</v>
      </c>
      <c r="V38" s="21" t="s">
        <v>50</v>
      </c>
      <c r="W38" s="25">
        <v>48</v>
      </c>
      <c r="X38" s="120" t="s">
        <v>210</v>
      </c>
      <c r="Y38" s="121"/>
      <c r="Z38" s="122"/>
      <c r="AA38" s="20" t="s">
        <v>40</v>
      </c>
      <c r="AB38" s="21">
        <v>4</v>
      </c>
      <c r="AC38" s="22">
        <v>28</v>
      </c>
      <c r="AD38" s="23">
        <v>0</v>
      </c>
      <c r="AE38" s="23">
        <v>28</v>
      </c>
      <c r="AF38" s="24">
        <v>0</v>
      </c>
      <c r="AG38" s="21" t="s">
        <v>50</v>
      </c>
      <c r="AH38" s="25">
        <v>44</v>
      </c>
      <c r="AI38" s="120" t="s">
        <v>211</v>
      </c>
      <c r="AJ38" s="121"/>
      <c r="AK38" s="122"/>
      <c r="AL38" s="20" t="s">
        <v>5</v>
      </c>
      <c r="AM38" s="21">
        <v>10</v>
      </c>
      <c r="AN38" s="22"/>
      <c r="AO38" s="23"/>
      <c r="AP38" s="23"/>
      <c r="AQ38" s="24"/>
      <c r="AR38" s="21" t="s">
        <v>50</v>
      </c>
      <c r="AS38" s="25"/>
    </row>
    <row r="39" spans="1:45" s="27" customFormat="1" ht="20.100000000000001" customHeight="1" thickTop="1" x14ac:dyDescent="0.25">
      <c r="A39" s="107" t="s">
        <v>110</v>
      </c>
      <c r="B39" s="123" t="s">
        <v>74</v>
      </c>
      <c r="C39" s="116"/>
      <c r="D39" s="116"/>
      <c r="E39" s="111"/>
      <c r="F39" s="111"/>
      <c r="G39" s="111"/>
      <c r="H39" s="111"/>
      <c r="I39" s="111"/>
      <c r="J39" s="111"/>
      <c r="K39" s="111"/>
      <c r="L39" s="112"/>
      <c r="M39" s="123" t="s">
        <v>74</v>
      </c>
      <c r="N39" s="116"/>
      <c r="O39" s="116"/>
      <c r="P39" s="111"/>
      <c r="Q39" s="111"/>
      <c r="R39" s="111"/>
      <c r="S39" s="111"/>
      <c r="T39" s="111"/>
      <c r="U39" s="111"/>
      <c r="V39" s="111"/>
      <c r="W39" s="112"/>
      <c r="X39" s="123"/>
      <c r="Y39" s="116"/>
      <c r="Z39" s="116"/>
      <c r="AA39" s="111"/>
      <c r="AB39" s="111"/>
      <c r="AC39" s="111"/>
      <c r="AD39" s="111"/>
      <c r="AE39" s="111"/>
      <c r="AF39" s="111"/>
      <c r="AG39" s="111"/>
      <c r="AH39" s="112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7"/>
    </row>
    <row r="40" spans="1:45" s="27" customFormat="1" ht="20.100000000000001" customHeight="1" x14ac:dyDescent="0.25">
      <c r="A40" s="108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5"/>
      <c r="M40" s="113"/>
      <c r="N40" s="114"/>
      <c r="O40" s="114"/>
      <c r="P40" s="114"/>
      <c r="Q40" s="114"/>
      <c r="R40" s="114"/>
      <c r="S40" s="114"/>
      <c r="T40" s="114"/>
      <c r="U40" s="114"/>
      <c r="V40" s="114"/>
      <c r="W40" s="115"/>
      <c r="X40" s="113"/>
      <c r="Y40" s="114"/>
      <c r="Z40" s="114"/>
      <c r="AA40" s="114"/>
      <c r="AB40" s="114"/>
      <c r="AC40" s="114"/>
      <c r="AD40" s="114"/>
      <c r="AE40" s="114"/>
      <c r="AF40" s="114"/>
      <c r="AG40" s="114"/>
      <c r="AH40" s="115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9"/>
    </row>
    <row r="41" spans="1:45" s="27" customFormat="1" ht="20.100000000000001" customHeight="1" thickBot="1" x14ac:dyDescent="0.3">
      <c r="A41" s="109"/>
      <c r="B41" s="120" t="s">
        <v>212</v>
      </c>
      <c r="C41" s="121"/>
      <c r="D41" s="122"/>
      <c r="E41" s="20" t="s">
        <v>60</v>
      </c>
      <c r="F41" s="21">
        <v>3</v>
      </c>
      <c r="G41" s="22">
        <v>0</v>
      </c>
      <c r="H41" s="23">
        <v>0</v>
      </c>
      <c r="I41" s="23">
        <v>0</v>
      </c>
      <c r="J41" s="24">
        <v>0</v>
      </c>
      <c r="K41" s="21" t="s">
        <v>50</v>
      </c>
      <c r="L41" s="25"/>
      <c r="M41" s="120" t="s">
        <v>213</v>
      </c>
      <c r="N41" s="121"/>
      <c r="O41" s="122"/>
      <c r="P41" s="20" t="s">
        <v>60</v>
      </c>
      <c r="Q41" s="21">
        <v>3</v>
      </c>
      <c r="R41" s="22">
        <v>0</v>
      </c>
      <c r="S41" s="23">
        <v>0</v>
      </c>
      <c r="T41" s="23">
        <v>0</v>
      </c>
      <c r="U41" s="24">
        <v>0</v>
      </c>
      <c r="V41" s="21" t="s">
        <v>50</v>
      </c>
      <c r="W41" s="25"/>
      <c r="X41" s="120"/>
      <c r="Y41" s="121"/>
      <c r="Z41" s="122"/>
      <c r="AA41" s="20"/>
      <c r="AB41" s="21"/>
      <c r="AC41" s="22"/>
      <c r="AD41" s="23"/>
      <c r="AE41" s="23"/>
      <c r="AF41" s="24"/>
      <c r="AG41" s="21"/>
      <c r="AH41" s="25"/>
      <c r="AI41" s="120"/>
      <c r="AJ41" s="121"/>
      <c r="AK41" s="122"/>
      <c r="AL41" s="20"/>
      <c r="AM41" s="21"/>
      <c r="AN41" s="22"/>
      <c r="AO41" s="23"/>
      <c r="AP41" s="23"/>
      <c r="AQ41" s="24"/>
      <c r="AR41" s="21"/>
      <c r="AS41" s="25"/>
    </row>
    <row r="42" spans="1:45" s="27" customFormat="1" ht="20.100000000000001" customHeight="1" thickTop="1" x14ac:dyDescent="0.25">
      <c r="A42" s="107" t="s">
        <v>111</v>
      </c>
      <c r="B42" s="110"/>
      <c r="C42" s="111"/>
      <c r="D42" s="111"/>
      <c r="E42" s="111"/>
      <c r="F42" s="111"/>
      <c r="G42" s="111"/>
      <c r="H42" s="111"/>
      <c r="I42" s="111"/>
      <c r="J42" s="111"/>
      <c r="K42" s="111"/>
      <c r="L42" s="112"/>
      <c r="M42" s="111"/>
      <c r="N42" s="111"/>
      <c r="O42" s="111"/>
      <c r="P42" s="116"/>
      <c r="Q42" s="116"/>
      <c r="R42" s="116"/>
      <c r="S42" s="116"/>
      <c r="T42" s="116"/>
      <c r="U42" s="116"/>
      <c r="V42" s="116"/>
      <c r="W42" s="117"/>
      <c r="X42" s="110"/>
      <c r="Y42" s="111"/>
      <c r="Z42" s="111"/>
      <c r="AA42" s="111"/>
      <c r="AB42" s="111"/>
      <c r="AC42" s="111"/>
      <c r="AD42" s="111"/>
      <c r="AE42" s="111"/>
      <c r="AF42" s="111"/>
      <c r="AG42" s="111"/>
      <c r="AH42" s="112"/>
      <c r="AI42" s="111"/>
      <c r="AJ42" s="111"/>
      <c r="AK42" s="111"/>
      <c r="AL42" s="116"/>
      <c r="AM42" s="116"/>
      <c r="AN42" s="116"/>
      <c r="AO42" s="116"/>
      <c r="AP42" s="116"/>
      <c r="AQ42" s="116"/>
      <c r="AR42" s="116"/>
      <c r="AS42" s="117"/>
    </row>
    <row r="43" spans="1:45" s="27" customFormat="1" ht="20.100000000000001" customHeight="1" x14ac:dyDescent="0.25">
      <c r="A43" s="108"/>
      <c r="B43" s="113"/>
      <c r="C43" s="114"/>
      <c r="D43" s="114"/>
      <c r="E43" s="114"/>
      <c r="F43" s="114"/>
      <c r="G43" s="114"/>
      <c r="H43" s="114"/>
      <c r="I43" s="114"/>
      <c r="J43" s="114"/>
      <c r="K43" s="114"/>
      <c r="L43" s="115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9"/>
      <c r="X43" s="113"/>
      <c r="Y43" s="114"/>
      <c r="Z43" s="114"/>
      <c r="AA43" s="114"/>
      <c r="AB43" s="114"/>
      <c r="AC43" s="114"/>
      <c r="AD43" s="114"/>
      <c r="AE43" s="114"/>
      <c r="AF43" s="114"/>
      <c r="AG43" s="114"/>
      <c r="AH43" s="115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9"/>
    </row>
    <row r="44" spans="1:45" s="27" customFormat="1" ht="20.100000000000001" customHeight="1" thickBot="1" x14ac:dyDescent="0.3">
      <c r="A44" s="109"/>
      <c r="B44" s="120"/>
      <c r="C44" s="121"/>
      <c r="D44" s="122"/>
      <c r="E44" s="20"/>
      <c r="F44" s="21"/>
      <c r="G44" s="22"/>
      <c r="H44" s="23"/>
      <c r="I44" s="23"/>
      <c r="J44" s="24"/>
      <c r="K44" s="21"/>
      <c r="L44" s="25"/>
      <c r="M44" s="120"/>
      <c r="N44" s="121"/>
      <c r="O44" s="122"/>
      <c r="P44" s="20"/>
      <c r="Q44" s="21"/>
      <c r="R44" s="22"/>
      <c r="S44" s="23"/>
      <c r="T44" s="23"/>
      <c r="U44" s="24"/>
      <c r="V44" s="21"/>
      <c r="W44" s="25"/>
      <c r="X44" s="120"/>
      <c r="Y44" s="121"/>
      <c r="Z44" s="122"/>
      <c r="AA44" s="20"/>
      <c r="AB44" s="21"/>
      <c r="AC44" s="22"/>
      <c r="AD44" s="23"/>
      <c r="AE44" s="23"/>
      <c r="AF44" s="24"/>
      <c r="AG44" s="21"/>
      <c r="AH44" s="25"/>
      <c r="AI44" s="120"/>
      <c r="AJ44" s="121"/>
      <c r="AK44" s="122"/>
      <c r="AL44" s="20"/>
      <c r="AM44" s="21"/>
      <c r="AN44" s="22"/>
      <c r="AO44" s="23"/>
      <c r="AP44" s="23"/>
      <c r="AQ44" s="24"/>
      <c r="AR44" s="21"/>
      <c r="AS44" s="25"/>
    </row>
    <row r="45" spans="1:45" s="27" customFormat="1" ht="20.100000000000001" customHeight="1" thickTop="1" x14ac:dyDescent="0.25">
      <c r="A45" s="133" t="s">
        <v>37</v>
      </c>
      <c r="B45" s="135" t="s">
        <v>1</v>
      </c>
      <c r="C45" s="136"/>
      <c r="D45" s="29"/>
      <c r="E45" s="137">
        <f>SUM(G20:J20,G23:J23,G26:J26,G29:J29,G32:J32,G35:J35,G38:J38,G41:J41,G44:J44)</f>
        <v>364</v>
      </c>
      <c r="F45" s="138"/>
      <c r="G45" s="143" t="s">
        <v>20</v>
      </c>
      <c r="H45" s="137"/>
      <c r="I45" s="137"/>
      <c r="J45" s="138"/>
      <c r="K45" s="143">
        <f>SUM(L20,L23,L26,L29,L32,L35,L38,L41,L44)</f>
        <v>356</v>
      </c>
      <c r="L45" s="138"/>
      <c r="M45" s="135" t="s">
        <v>1</v>
      </c>
      <c r="N45" s="136"/>
      <c r="O45" s="29"/>
      <c r="P45" s="137">
        <f>SUM(R20:U20,R23:U23,R26:U26,R29:U29,R32:U32,R35:U35,R38:U38,R41:U41,R44:U44)</f>
        <v>364</v>
      </c>
      <c r="Q45" s="138"/>
      <c r="R45" s="143" t="s">
        <v>20</v>
      </c>
      <c r="S45" s="137"/>
      <c r="T45" s="137"/>
      <c r="U45" s="138"/>
      <c r="V45" s="143">
        <f>SUM(W20,W23,W26,W29,W32,W35,W38,W41,W44)</f>
        <v>356</v>
      </c>
      <c r="W45" s="138"/>
      <c r="X45" s="135" t="s">
        <v>1</v>
      </c>
      <c r="Y45" s="136"/>
      <c r="Z45" s="29"/>
      <c r="AA45" s="137">
        <f>SUM(AC20:AF20,AC23:AF23,AC26:AF26,AC29:AF29,AC32:AF32,AC35:AF35,AC38:AF38,AC41:AF41,AC44:AF44)</f>
        <v>364</v>
      </c>
      <c r="AB45" s="138"/>
      <c r="AC45" s="143" t="s">
        <v>20</v>
      </c>
      <c r="AD45" s="137"/>
      <c r="AE45" s="137"/>
      <c r="AF45" s="138"/>
      <c r="AG45" s="143">
        <f>SUM(AH20,AH23,AH26,AH29,AH32,AH35,AH38,AH41,AH44)</f>
        <v>356</v>
      </c>
      <c r="AH45" s="138"/>
      <c r="AI45" s="135" t="s">
        <v>1</v>
      </c>
      <c r="AJ45" s="136"/>
      <c r="AK45" s="29"/>
      <c r="AL45" s="137">
        <v>364</v>
      </c>
      <c r="AM45" s="138"/>
      <c r="AN45" s="143" t="s">
        <v>20</v>
      </c>
      <c r="AO45" s="137"/>
      <c r="AP45" s="137"/>
      <c r="AQ45" s="138"/>
      <c r="AR45" s="143">
        <f>SUM(AS20,AS23,AS26,AS29,AS32,AS35,AS38,AS41,AS44)</f>
        <v>356</v>
      </c>
      <c r="AS45" s="138"/>
    </row>
    <row r="46" spans="1:45" s="27" customFormat="1" ht="37.5" customHeight="1" thickBot="1" x14ac:dyDescent="0.3">
      <c r="A46" s="134"/>
      <c r="B46" s="141" t="s">
        <v>2</v>
      </c>
      <c r="C46" s="142"/>
      <c r="D46" s="30"/>
      <c r="E46" s="144">
        <v>30</v>
      </c>
      <c r="F46" s="145"/>
      <c r="G46" s="141" t="s">
        <v>54</v>
      </c>
      <c r="H46" s="142"/>
      <c r="I46" s="142"/>
      <c r="J46" s="146"/>
      <c r="K46" s="141">
        <v>8</v>
      </c>
      <c r="L46" s="146"/>
      <c r="M46" s="141" t="s">
        <v>2</v>
      </c>
      <c r="N46" s="142"/>
      <c r="O46" s="30"/>
      <c r="P46" s="144">
        <v>30</v>
      </c>
      <c r="Q46" s="145"/>
      <c r="R46" s="141" t="s">
        <v>61</v>
      </c>
      <c r="S46" s="142"/>
      <c r="T46" s="142"/>
      <c r="U46" s="146"/>
      <c r="V46" s="141">
        <v>8</v>
      </c>
      <c r="W46" s="146"/>
      <c r="X46" s="141" t="s">
        <v>2</v>
      </c>
      <c r="Y46" s="142"/>
      <c r="Z46" s="30"/>
      <c r="AA46" s="144">
        <v>30</v>
      </c>
      <c r="AB46" s="145"/>
      <c r="AC46" s="141" t="s">
        <v>62</v>
      </c>
      <c r="AD46" s="142"/>
      <c r="AE46" s="142"/>
      <c r="AF46" s="146"/>
      <c r="AG46" s="141">
        <v>7</v>
      </c>
      <c r="AH46" s="146"/>
      <c r="AI46" s="141" t="s">
        <v>2</v>
      </c>
      <c r="AJ46" s="142"/>
      <c r="AK46" s="30"/>
      <c r="AL46" s="144">
        <v>30</v>
      </c>
      <c r="AM46" s="145"/>
      <c r="AN46" s="141" t="s">
        <v>76</v>
      </c>
      <c r="AO46" s="142"/>
      <c r="AP46" s="142"/>
      <c r="AQ46" s="146"/>
      <c r="AR46" s="141">
        <v>6</v>
      </c>
      <c r="AS46" s="146"/>
    </row>
    <row r="47" spans="1:45" s="27" customFormat="1" ht="20.100000000000001" customHeight="1" thickTop="1" x14ac:dyDescent="0.25">
      <c r="A47" s="133" t="s">
        <v>38</v>
      </c>
      <c r="B47" s="135" t="s">
        <v>1</v>
      </c>
      <c r="C47" s="136"/>
      <c r="D47" s="31"/>
      <c r="E47" s="137">
        <f>SUM(G48:J48)</f>
        <v>26</v>
      </c>
      <c r="F47" s="138"/>
      <c r="G47" s="32"/>
      <c r="H47" s="33"/>
      <c r="I47" s="33"/>
      <c r="J47" s="33"/>
      <c r="K47" s="33"/>
      <c r="L47" s="34"/>
      <c r="M47" s="135" t="s">
        <v>1</v>
      </c>
      <c r="N47" s="136"/>
      <c r="O47" s="31"/>
      <c r="P47" s="139">
        <f>SUM(R48:U48)</f>
        <v>26</v>
      </c>
      <c r="Q47" s="140"/>
      <c r="R47" s="32"/>
      <c r="S47" s="33"/>
      <c r="T47" s="33"/>
      <c r="U47" s="33"/>
      <c r="V47" s="33"/>
      <c r="W47" s="34"/>
      <c r="X47" s="135" t="s">
        <v>1</v>
      </c>
      <c r="Y47" s="136"/>
      <c r="Z47" s="31"/>
      <c r="AA47" s="137">
        <f>SUM(AC48:AF48)</f>
        <v>26</v>
      </c>
      <c r="AB47" s="138"/>
      <c r="AC47" s="32"/>
      <c r="AD47" s="33"/>
      <c r="AE47" s="33"/>
      <c r="AF47" s="33"/>
      <c r="AG47" s="33"/>
      <c r="AH47" s="34"/>
      <c r="AI47" s="135" t="s">
        <v>1</v>
      </c>
      <c r="AJ47" s="136"/>
      <c r="AK47" s="31"/>
      <c r="AL47" s="139">
        <f>SUM(AN48:AQ48)</f>
        <v>26</v>
      </c>
      <c r="AM47" s="140"/>
      <c r="AN47" s="32"/>
      <c r="AO47" s="33"/>
      <c r="AP47" s="33"/>
      <c r="AQ47" s="33"/>
      <c r="AR47" s="33"/>
      <c r="AS47" s="34"/>
    </row>
    <row r="48" spans="1:45" s="27" customFormat="1" ht="35.25" customHeight="1" thickBot="1" x14ac:dyDescent="0.3">
      <c r="A48" s="134"/>
      <c r="B48" s="141" t="s">
        <v>3</v>
      </c>
      <c r="C48" s="142"/>
      <c r="D48" s="30"/>
      <c r="E48" s="30"/>
      <c r="F48" s="35"/>
      <c r="G48" s="36">
        <f>(G20+G23+G26+G29+G32+G35+G38+G41+G44)/14</f>
        <v>13</v>
      </c>
      <c r="H48" s="37">
        <f>(H20+H23+H26+H29+H32+H35+H38+H41+H44)/14</f>
        <v>1</v>
      </c>
      <c r="I48" s="37">
        <f>(I20+I23+I26+I29+I32+I35+I38+I41+I44)/14</f>
        <v>9</v>
      </c>
      <c r="J48" s="37">
        <f>(J20+J23+J26+J29+J32+J35+J38+J41+J44)/14</f>
        <v>3</v>
      </c>
      <c r="K48" s="38" t="s">
        <v>4</v>
      </c>
      <c r="L48" s="35"/>
      <c r="M48" s="141" t="s">
        <v>3</v>
      </c>
      <c r="N48" s="142"/>
      <c r="O48" s="30"/>
      <c r="P48" s="30"/>
      <c r="Q48" s="35"/>
      <c r="R48" s="36">
        <f>(R20+R23+R26+R29+R32+R35+R38+R41+R44)/14</f>
        <v>13</v>
      </c>
      <c r="S48" s="37">
        <f>(S20+S23+S26+S29+S32+S35+S38+S41+S44)/14</f>
        <v>1</v>
      </c>
      <c r="T48" s="37">
        <f>(T20+T23+T26+T29+T32+T35+T38+T41+T44)/14</f>
        <v>10</v>
      </c>
      <c r="U48" s="37">
        <f>(U20+U23+U26+U29+U32+U35+U38+U41+U44)/14</f>
        <v>2</v>
      </c>
      <c r="V48" s="38" t="s">
        <v>4</v>
      </c>
      <c r="W48" s="35"/>
      <c r="X48" s="141" t="s">
        <v>3</v>
      </c>
      <c r="Y48" s="142"/>
      <c r="Z48" s="30"/>
      <c r="AA48" s="30"/>
      <c r="AB48" s="35"/>
      <c r="AC48" s="36">
        <f>(AC20+AC23+AC26+AC29+AC32+AC35+AC38+AC41+AC44)/14</f>
        <v>14</v>
      </c>
      <c r="AD48" s="37">
        <f>(AD20+AD23+AD26+AD29+AD32+AD35+AD38+AD41+AD44)/14</f>
        <v>0</v>
      </c>
      <c r="AE48" s="37">
        <f>(AE20+AE23+AE26+AE29+AE32+AE35+AE38+AE41+AE44)/14</f>
        <v>9</v>
      </c>
      <c r="AF48" s="37">
        <f>(AF20+AF23+AF26+AF29+AF32+AF35+AF38+AF41+AF44)/14</f>
        <v>3</v>
      </c>
      <c r="AG48" s="38" t="s">
        <v>4</v>
      </c>
      <c r="AH48" s="35"/>
      <c r="AI48" s="141" t="s">
        <v>3</v>
      </c>
      <c r="AJ48" s="142"/>
      <c r="AK48" s="30"/>
      <c r="AL48" s="30"/>
      <c r="AM48" s="35"/>
      <c r="AN48" s="36">
        <v>8</v>
      </c>
      <c r="AO48" s="37">
        <f>(AO20+AO23+AO26+AO29+AO32+AO35+AO38+AO41+AO44)/14</f>
        <v>1</v>
      </c>
      <c r="AP48" s="37">
        <v>4</v>
      </c>
      <c r="AQ48" s="37">
        <f>(AQ20+AQ23+AQ26+AQ29+AQ32+AQ35+AQ38+AQ41+AQ44)/14</f>
        <v>13</v>
      </c>
      <c r="AR48" s="38" t="s">
        <v>4</v>
      </c>
      <c r="AS48" s="35"/>
    </row>
    <row r="49" spans="1:45" s="4" customFormat="1" ht="15.75" thickTop="1" x14ac:dyDescent="0.2">
      <c r="A49" s="39" t="s">
        <v>41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</row>
    <row r="50" spans="1:45" s="7" customFormat="1" ht="15.75" x14ac:dyDescent="0.25">
      <c r="A50" s="1" t="s">
        <v>27</v>
      </c>
      <c r="AL50" s="1" t="s">
        <v>32</v>
      </c>
    </row>
    <row r="51" spans="1:45" s="7" customFormat="1" ht="15.75" x14ac:dyDescent="0.25">
      <c r="A51" s="1" t="s">
        <v>180</v>
      </c>
      <c r="AL51" s="1" t="s">
        <v>181</v>
      </c>
    </row>
    <row r="52" spans="1:45" s="4" customFormat="1" ht="15.75" x14ac:dyDescent="0.25">
      <c r="N52" s="40"/>
      <c r="O52" s="41"/>
      <c r="P52" s="41"/>
      <c r="Q52" s="41"/>
      <c r="R52" s="41"/>
      <c r="S52" s="41"/>
      <c r="T52" s="41"/>
      <c r="U52" s="41"/>
      <c r="V52" s="42"/>
      <c r="W52" s="43"/>
      <c r="X52" s="42"/>
      <c r="Y52" s="42"/>
      <c r="Z52" s="42"/>
      <c r="AA52" s="42"/>
      <c r="AB52" s="42"/>
      <c r="AC52" s="42"/>
      <c r="AD52" s="41"/>
      <c r="AE52" s="41"/>
      <c r="AF52" s="41"/>
      <c r="AG52" s="41"/>
      <c r="AH52" s="41"/>
      <c r="AI52" s="41"/>
      <c r="AJ52" s="41"/>
    </row>
    <row r="53" spans="1:45" s="4" customFormat="1" ht="18" x14ac:dyDescent="0.2">
      <c r="A53" s="105" t="s">
        <v>25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</row>
    <row r="54" spans="1:45" s="7" customFormat="1" ht="18.75" thickBot="1" x14ac:dyDescent="0.25">
      <c r="A54" s="148" t="s">
        <v>183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</row>
    <row r="55" spans="1:45" s="4" customFormat="1" ht="19.5" thickTop="1" thickBot="1" x14ac:dyDescent="0.3">
      <c r="B55" s="171" t="s">
        <v>23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06" t="s">
        <v>24</v>
      </c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</row>
    <row r="56" spans="1:45" s="27" customFormat="1" ht="20.100000000000001" customHeight="1" thickTop="1" thickBot="1" x14ac:dyDescent="0.3">
      <c r="A56" s="18"/>
      <c r="B56" s="147" t="s">
        <v>28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9"/>
      <c r="M56" s="128" t="s">
        <v>29</v>
      </c>
      <c r="N56" s="128"/>
      <c r="O56" s="128"/>
      <c r="P56" s="128"/>
      <c r="Q56" s="128"/>
      <c r="R56" s="128"/>
      <c r="S56" s="128"/>
      <c r="T56" s="128"/>
      <c r="U56" s="128"/>
      <c r="V56" s="128"/>
      <c r="W56" s="129"/>
      <c r="X56" s="147" t="s">
        <v>30</v>
      </c>
      <c r="Y56" s="128"/>
      <c r="Z56" s="128"/>
      <c r="AA56" s="128"/>
      <c r="AB56" s="128"/>
      <c r="AC56" s="128"/>
      <c r="AD56" s="128"/>
      <c r="AE56" s="128"/>
      <c r="AF56" s="128"/>
      <c r="AG56" s="128"/>
      <c r="AH56" s="129"/>
      <c r="AI56" s="128" t="s">
        <v>31</v>
      </c>
      <c r="AJ56" s="128"/>
      <c r="AK56" s="128"/>
      <c r="AL56" s="128"/>
      <c r="AM56" s="128"/>
      <c r="AN56" s="128"/>
      <c r="AO56" s="128"/>
      <c r="AP56" s="128"/>
      <c r="AQ56" s="128"/>
      <c r="AR56" s="128"/>
      <c r="AS56" s="129"/>
    </row>
    <row r="57" spans="1:45" s="27" customFormat="1" ht="20.100000000000001" customHeight="1" thickTop="1" x14ac:dyDescent="0.25">
      <c r="A57" s="108" t="s">
        <v>112</v>
      </c>
      <c r="B57" s="130" t="s">
        <v>135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2"/>
      <c r="M57" s="116" t="s">
        <v>165</v>
      </c>
      <c r="N57" s="116"/>
      <c r="O57" s="116"/>
      <c r="P57" s="116"/>
      <c r="Q57" s="116"/>
      <c r="R57" s="116"/>
      <c r="S57" s="116"/>
      <c r="T57" s="116"/>
      <c r="U57" s="116"/>
      <c r="V57" s="116"/>
      <c r="W57" s="117"/>
      <c r="X57" s="130" t="s">
        <v>140</v>
      </c>
      <c r="Y57" s="131"/>
      <c r="Z57" s="131"/>
      <c r="AA57" s="131"/>
      <c r="AB57" s="131"/>
      <c r="AC57" s="131"/>
      <c r="AD57" s="131"/>
      <c r="AE57" s="131"/>
      <c r="AF57" s="131"/>
      <c r="AG57" s="131"/>
      <c r="AH57" s="132"/>
      <c r="AI57" s="116" t="s">
        <v>154</v>
      </c>
      <c r="AJ57" s="116"/>
      <c r="AK57" s="116"/>
      <c r="AL57" s="116"/>
      <c r="AM57" s="116"/>
      <c r="AN57" s="116"/>
      <c r="AO57" s="116"/>
      <c r="AP57" s="116"/>
      <c r="AQ57" s="116"/>
      <c r="AR57" s="116"/>
      <c r="AS57" s="117"/>
    </row>
    <row r="58" spans="1:45" s="27" customFormat="1" ht="20.100000000000001" customHeight="1" x14ac:dyDescent="0.25">
      <c r="A58" s="108"/>
      <c r="B58" s="124"/>
      <c r="C58" s="118"/>
      <c r="D58" s="118"/>
      <c r="E58" s="118"/>
      <c r="F58" s="118"/>
      <c r="G58" s="118"/>
      <c r="H58" s="118"/>
      <c r="I58" s="118"/>
      <c r="J58" s="118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9"/>
      <c r="X58" s="124"/>
      <c r="Y58" s="118"/>
      <c r="Z58" s="118"/>
      <c r="AA58" s="118"/>
      <c r="AB58" s="118"/>
      <c r="AC58" s="118"/>
      <c r="AD58" s="118"/>
      <c r="AE58" s="118"/>
      <c r="AF58" s="118"/>
      <c r="AG58" s="118"/>
      <c r="AH58" s="119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9"/>
    </row>
    <row r="59" spans="1:45" s="27" customFormat="1" ht="18.75" thickBot="1" x14ac:dyDescent="0.3">
      <c r="A59" s="109"/>
      <c r="B59" s="120" t="s">
        <v>214</v>
      </c>
      <c r="C59" s="121"/>
      <c r="D59" s="122"/>
      <c r="E59" s="20" t="s">
        <v>40</v>
      </c>
      <c r="F59" s="21">
        <v>4</v>
      </c>
      <c r="G59" s="22">
        <v>28</v>
      </c>
      <c r="H59" s="23">
        <v>0</v>
      </c>
      <c r="I59" s="23">
        <v>28</v>
      </c>
      <c r="J59" s="24">
        <v>0</v>
      </c>
      <c r="K59" s="21" t="s">
        <v>45</v>
      </c>
      <c r="L59" s="25">
        <v>52</v>
      </c>
      <c r="M59" s="120" t="s">
        <v>215</v>
      </c>
      <c r="N59" s="121"/>
      <c r="O59" s="122"/>
      <c r="P59" s="20" t="s">
        <v>40</v>
      </c>
      <c r="Q59" s="21">
        <v>4</v>
      </c>
      <c r="R59" s="22">
        <v>28</v>
      </c>
      <c r="S59" s="23">
        <v>0</v>
      </c>
      <c r="T59" s="23">
        <v>28</v>
      </c>
      <c r="U59" s="24">
        <v>0</v>
      </c>
      <c r="V59" s="21" t="s">
        <v>50</v>
      </c>
      <c r="W59" s="25">
        <v>48</v>
      </c>
      <c r="X59" s="120" t="s">
        <v>216</v>
      </c>
      <c r="Y59" s="121"/>
      <c r="Z59" s="122"/>
      <c r="AA59" s="20" t="s">
        <v>5</v>
      </c>
      <c r="AB59" s="21">
        <v>5</v>
      </c>
      <c r="AC59" s="22">
        <v>28</v>
      </c>
      <c r="AD59" s="23">
        <v>0</v>
      </c>
      <c r="AE59" s="23">
        <v>14</v>
      </c>
      <c r="AF59" s="24">
        <v>14</v>
      </c>
      <c r="AG59" s="21" t="s">
        <v>45</v>
      </c>
      <c r="AH59" s="25">
        <v>68</v>
      </c>
      <c r="AI59" s="120" t="s">
        <v>217</v>
      </c>
      <c r="AJ59" s="121"/>
      <c r="AK59" s="122"/>
      <c r="AL59" s="20" t="s">
        <v>5</v>
      </c>
      <c r="AM59" s="21">
        <v>3</v>
      </c>
      <c r="AN59" s="22">
        <v>28</v>
      </c>
      <c r="AO59" s="23">
        <v>0</v>
      </c>
      <c r="AP59" s="23">
        <v>14</v>
      </c>
      <c r="AQ59" s="24">
        <v>0</v>
      </c>
      <c r="AR59" s="21" t="s">
        <v>50</v>
      </c>
      <c r="AS59" s="25">
        <v>48</v>
      </c>
    </row>
    <row r="60" spans="1:45" s="27" customFormat="1" ht="20.100000000000001" customHeight="1" thickTop="1" x14ac:dyDescent="0.25">
      <c r="A60" s="107" t="s">
        <v>113</v>
      </c>
      <c r="B60" s="123" t="s">
        <v>136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7"/>
      <c r="M60" s="116" t="s">
        <v>138</v>
      </c>
      <c r="N60" s="116"/>
      <c r="O60" s="116"/>
      <c r="P60" s="116"/>
      <c r="Q60" s="116"/>
      <c r="R60" s="116"/>
      <c r="S60" s="116"/>
      <c r="T60" s="116"/>
      <c r="U60" s="116"/>
      <c r="V60" s="116"/>
      <c r="W60" s="117"/>
      <c r="X60" s="123" t="s">
        <v>141</v>
      </c>
      <c r="Y60" s="116"/>
      <c r="Z60" s="116"/>
      <c r="AA60" s="116"/>
      <c r="AB60" s="116"/>
      <c r="AC60" s="116"/>
      <c r="AD60" s="116"/>
      <c r="AE60" s="116"/>
      <c r="AF60" s="116"/>
      <c r="AG60" s="116"/>
      <c r="AH60" s="117"/>
      <c r="AI60" s="116" t="s">
        <v>155</v>
      </c>
      <c r="AJ60" s="116"/>
      <c r="AK60" s="116"/>
      <c r="AL60" s="116"/>
      <c r="AM60" s="116"/>
      <c r="AN60" s="116"/>
      <c r="AO60" s="116"/>
      <c r="AP60" s="116"/>
      <c r="AQ60" s="116"/>
      <c r="AR60" s="116"/>
      <c r="AS60" s="117"/>
    </row>
    <row r="61" spans="1:45" s="27" customFormat="1" ht="20.100000000000001" customHeight="1" x14ac:dyDescent="0.25">
      <c r="A61" s="108"/>
      <c r="B61" s="124"/>
      <c r="C61" s="118"/>
      <c r="D61" s="118"/>
      <c r="E61" s="118"/>
      <c r="F61" s="118"/>
      <c r="G61" s="118"/>
      <c r="H61" s="118"/>
      <c r="I61" s="118"/>
      <c r="J61" s="118"/>
      <c r="K61" s="118"/>
      <c r="L61" s="119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9"/>
      <c r="X61" s="124"/>
      <c r="Y61" s="118"/>
      <c r="Z61" s="118"/>
      <c r="AA61" s="118"/>
      <c r="AB61" s="118"/>
      <c r="AC61" s="118"/>
      <c r="AD61" s="118"/>
      <c r="AE61" s="118"/>
      <c r="AF61" s="118"/>
      <c r="AG61" s="118"/>
      <c r="AH61" s="119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9"/>
    </row>
    <row r="62" spans="1:45" s="27" customFormat="1" ht="20.100000000000001" customHeight="1" thickBot="1" x14ac:dyDescent="0.3">
      <c r="A62" s="109"/>
      <c r="B62" s="120" t="s">
        <v>218</v>
      </c>
      <c r="C62" s="121"/>
      <c r="D62" s="122"/>
      <c r="E62" s="20" t="s">
        <v>40</v>
      </c>
      <c r="F62" s="21">
        <v>4</v>
      </c>
      <c r="G62" s="22">
        <v>28</v>
      </c>
      <c r="H62" s="23">
        <v>0</v>
      </c>
      <c r="I62" s="23">
        <v>28</v>
      </c>
      <c r="J62" s="24">
        <v>0</v>
      </c>
      <c r="K62" s="21" t="s">
        <v>45</v>
      </c>
      <c r="L62" s="25">
        <v>52</v>
      </c>
      <c r="M62" s="120" t="s">
        <v>219</v>
      </c>
      <c r="N62" s="121"/>
      <c r="O62" s="122"/>
      <c r="P62" s="20" t="s">
        <v>40</v>
      </c>
      <c r="Q62" s="21">
        <v>4</v>
      </c>
      <c r="R62" s="22">
        <v>28</v>
      </c>
      <c r="S62" s="23">
        <v>0</v>
      </c>
      <c r="T62" s="23">
        <v>28</v>
      </c>
      <c r="U62" s="24">
        <v>0</v>
      </c>
      <c r="V62" s="21" t="s">
        <v>50</v>
      </c>
      <c r="W62" s="25">
        <v>48</v>
      </c>
      <c r="X62" s="120" t="s">
        <v>220</v>
      </c>
      <c r="Y62" s="121"/>
      <c r="Z62" s="122"/>
      <c r="AA62" s="20" t="s">
        <v>5</v>
      </c>
      <c r="AB62" s="21">
        <v>5</v>
      </c>
      <c r="AC62" s="22">
        <v>28</v>
      </c>
      <c r="AD62" s="23">
        <v>0</v>
      </c>
      <c r="AE62" s="23">
        <v>14</v>
      </c>
      <c r="AF62" s="24">
        <v>14</v>
      </c>
      <c r="AG62" s="21" t="s">
        <v>45</v>
      </c>
      <c r="AH62" s="25">
        <v>68</v>
      </c>
      <c r="AI62" s="120" t="s">
        <v>221</v>
      </c>
      <c r="AJ62" s="121"/>
      <c r="AK62" s="122"/>
      <c r="AL62" s="20" t="s">
        <v>5</v>
      </c>
      <c r="AM62" s="21">
        <v>3</v>
      </c>
      <c r="AN62" s="22">
        <v>28</v>
      </c>
      <c r="AO62" s="23">
        <v>0</v>
      </c>
      <c r="AP62" s="23">
        <v>14</v>
      </c>
      <c r="AQ62" s="24">
        <v>0</v>
      </c>
      <c r="AR62" s="21" t="s">
        <v>50</v>
      </c>
      <c r="AS62" s="25">
        <v>48</v>
      </c>
    </row>
    <row r="63" spans="1:45" s="27" customFormat="1" ht="20.100000000000001" customHeight="1" thickTop="1" x14ac:dyDescent="0.25">
      <c r="A63" s="107" t="s">
        <v>114</v>
      </c>
      <c r="B63" s="123" t="s">
        <v>163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7"/>
      <c r="M63" s="116" t="s">
        <v>167</v>
      </c>
      <c r="N63" s="116"/>
      <c r="O63" s="116"/>
      <c r="P63" s="116"/>
      <c r="Q63" s="116"/>
      <c r="R63" s="116"/>
      <c r="S63" s="116"/>
      <c r="T63" s="116"/>
      <c r="U63" s="116"/>
      <c r="V63" s="116"/>
      <c r="W63" s="117"/>
      <c r="X63" s="123" t="s">
        <v>142</v>
      </c>
      <c r="Y63" s="116"/>
      <c r="Z63" s="116"/>
      <c r="AA63" s="116"/>
      <c r="AB63" s="116"/>
      <c r="AC63" s="116"/>
      <c r="AD63" s="116"/>
      <c r="AE63" s="116"/>
      <c r="AF63" s="116"/>
      <c r="AG63" s="116"/>
      <c r="AH63" s="117"/>
      <c r="AI63" s="116" t="s">
        <v>156</v>
      </c>
      <c r="AJ63" s="116"/>
      <c r="AK63" s="116"/>
      <c r="AL63" s="116"/>
      <c r="AM63" s="116"/>
      <c r="AN63" s="116"/>
      <c r="AO63" s="116"/>
      <c r="AP63" s="116"/>
      <c r="AQ63" s="116"/>
      <c r="AR63" s="116"/>
      <c r="AS63" s="117"/>
    </row>
    <row r="64" spans="1:45" s="27" customFormat="1" ht="20.100000000000001" customHeight="1" x14ac:dyDescent="0.25">
      <c r="A64" s="108"/>
      <c r="B64" s="124"/>
      <c r="C64" s="118"/>
      <c r="D64" s="118"/>
      <c r="E64" s="118"/>
      <c r="F64" s="118"/>
      <c r="G64" s="118"/>
      <c r="H64" s="118"/>
      <c r="I64" s="118"/>
      <c r="J64" s="118"/>
      <c r="K64" s="118"/>
      <c r="L64" s="119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9"/>
      <c r="X64" s="124"/>
      <c r="Y64" s="118"/>
      <c r="Z64" s="118"/>
      <c r="AA64" s="118"/>
      <c r="AB64" s="118"/>
      <c r="AC64" s="118"/>
      <c r="AD64" s="118"/>
      <c r="AE64" s="118"/>
      <c r="AF64" s="118"/>
      <c r="AG64" s="118"/>
      <c r="AH64" s="119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9"/>
    </row>
    <row r="65" spans="1:45" s="27" customFormat="1" ht="20.100000000000001" customHeight="1" thickBot="1" x14ac:dyDescent="0.3">
      <c r="A65" s="109"/>
      <c r="B65" s="120" t="s">
        <v>222</v>
      </c>
      <c r="C65" s="121"/>
      <c r="D65" s="122"/>
      <c r="E65" s="20" t="s">
        <v>5</v>
      </c>
      <c r="F65" s="21">
        <v>4</v>
      </c>
      <c r="G65" s="22">
        <v>28</v>
      </c>
      <c r="H65" s="23">
        <v>0</v>
      </c>
      <c r="I65" s="23">
        <v>28</v>
      </c>
      <c r="J65" s="24">
        <v>0</v>
      </c>
      <c r="K65" s="21" t="s">
        <v>45</v>
      </c>
      <c r="L65" s="25">
        <v>52</v>
      </c>
      <c r="M65" s="120" t="s">
        <v>223</v>
      </c>
      <c r="N65" s="121"/>
      <c r="O65" s="122"/>
      <c r="P65" s="20" t="s">
        <v>40</v>
      </c>
      <c r="Q65" s="21">
        <v>4</v>
      </c>
      <c r="R65" s="22">
        <v>28</v>
      </c>
      <c r="S65" s="23">
        <v>0</v>
      </c>
      <c r="T65" s="23">
        <v>28</v>
      </c>
      <c r="U65" s="24">
        <v>0</v>
      </c>
      <c r="V65" s="21" t="s">
        <v>50</v>
      </c>
      <c r="W65" s="25">
        <v>48</v>
      </c>
      <c r="X65" s="120" t="s">
        <v>224</v>
      </c>
      <c r="Y65" s="121"/>
      <c r="Z65" s="122"/>
      <c r="AA65" s="20" t="s">
        <v>5</v>
      </c>
      <c r="AB65" s="21">
        <v>4</v>
      </c>
      <c r="AC65" s="22">
        <v>28</v>
      </c>
      <c r="AD65" s="23">
        <v>0</v>
      </c>
      <c r="AE65" s="23">
        <v>14</v>
      </c>
      <c r="AF65" s="24">
        <v>0</v>
      </c>
      <c r="AG65" s="21" t="s">
        <v>45</v>
      </c>
      <c r="AH65" s="25">
        <v>44</v>
      </c>
      <c r="AI65" s="120" t="s">
        <v>225</v>
      </c>
      <c r="AJ65" s="121"/>
      <c r="AK65" s="122"/>
      <c r="AL65" s="20" t="s">
        <v>5</v>
      </c>
      <c r="AM65" s="21">
        <v>4</v>
      </c>
      <c r="AN65" s="22">
        <v>28</v>
      </c>
      <c r="AO65" s="23">
        <v>0</v>
      </c>
      <c r="AP65" s="23">
        <v>14</v>
      </c>
      <c r="AQ65" s="24">
        <v>0</v>
      </c>
      <c r="AR65" s="21" t="s">
        <v>50</v>
      </c>
      <c r="AS65" s="25">
        <v>36</v>
      </c>
    </row>
    <row r="66" spans="1:45" s="27" customFormat="1" ht="20.100000000000001" customHeight="1" thickTop="1" x14ac:dyDescent="0.25">
      <c r="A66" s="107" t="s">
        <v>115</v>
      </c>
      <c r="B66" s="123" t="s">
        <v>137</v>
      </c>
      <c r="C66" s="116"/>
      <c r="D66" s="116"/>
      <c r="E66" s="116"/>
      <c r="F66" s="116"/>
      <c r="G66" s="116"/>
      <c r="H66" s="116"/>
      <c r="I66" s="116"/>
      <c r="J66" s="116"/>
      <c r="K66" s="116"/>
      <c r="L66" s="117"/>
      <c r="M66" s="116" t="s">
        <v>139</v>
      </c>
      <c r="N66" s="116"/>
      <c r="O66" s="116"/>
      <c r="P66" s="116"/>
      <c r="Q66" s="116"/>
      <c r="R66" s="116"/>
      <c r="S66" s="116"/>
      <c r="T66" s="116"/>
      <c r="U66" s="116"/>
      <c r="V66" s="116"/>
      <c r="W66" s="117"/>
      <c r="X66" s="123" t="s">
        <v>143</v>
      </c>
      <c r="Y66" s="116"/>
      <c r="Z66" s="116"/>
      <c r="AA66" s="116"/>
      <c r="AB66" s="116"/>
      <c r="AC66" s="116"/>
      <c r="AD66" s="116"/>
      <c r="AE66" s="116"/>
      <c r="AF66" s="116"/>
      <c r="AG66" s="116"/>
      <c r="AH66" s="117"/>
      <c r="AI66" s="116" t="s">
        <v>157</v>
      </c>
      <c r="AJ66" s="116"/>
      <c r="AK66" s="116"/>
      <c r="AL66" s="116"/>
      <c r="AM66" s="116"/>
      <c r="AN66" s="116"/>
      <c r="AO66" s="116"/>
      <c r="AP66" s="116"/>
      <c r="AQ66" s="116"/>
      <c r="AR66" s="116"/>
      <c r="AS66" s="117"/>
    </row>
    <row r="67" spans="1:45" s="27" customFormat="1" ht="20.100000000000001" customHeight="1" x14ac:dyDescent="0.25">
      <c r="A67" s="108"/>
      <c r="B67" s="124"/>
      <c r="C67" s="118"/>
      <c r="D67" s="118"/>
      <c r="E67" s="118"/>
      <c r="F67" s="118"/>
      <c r="G67" s="118"/>
      <c r="H67" s="118"/>
      <c r="I67" s="118"/>
      <c r="J67" s="118"/>
      <c r="K67" s="118"/>
      <c r="L67" s="119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9"/>
      <c r="X67" s="124"/>
      <c r="Y67" s="118"/>
      <c r="Z67" s="118"/>
      <c r="AA67" s="118"/>
      <c r="AB67" s="118"/>
      <c r="AC67" s="118"/>
      <c r="AD67" s="118"/>
      <c r="AE67" s="118"/>
      <c r="AF67" s="118"/>
      <c r="AG67" s="118"/>
      <c r="AH67" s="119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9"/>
    </row>
    <row r="68" spans="1:45" s="27" customFormat="1" ht="20.100000000000001" customHeight="1" thickBot="1" x14ac:dyDescent="0.3">
      <c r="A68" s="109"/>
      <c r="B68" s="120" t="s">
        <v>227</v>
      </c>
      <c r="C68" s="121"/>
      <c r="D68" s="122"/>
      <c r="E68" s="20" t="s">
        <v>5</v>
      </c>
      <c r="F68" s="21">
        <v>4</v>
      </c>
      <c r="G68" s="22">
        <v>28</v>
      </c>
      <c r="H68" s="23">
        <v>0</v>
      </c>
      <c r="I68" s="23">
        <v>28</v>
      </c>
      <c r="J68" s="24">
        <v>0</v>
      </c>
      <c r="K68" s="21" t="s">
        <v>45</v>
      </c>
      <c r="L68" s="25">
        <v>52</v>
      </c>
      <c r="M68" s="120" t="s">
        <v>226</v>
      </c>
      <c r="N68" s="121"/>
      <c r="O68" s="122"/>
      <c r="P68" s="20" t="s">
        <v>40</v>
      </c>
      <c r="Q68" s="21">
        <v>4</v>
      </c>
      <c r="R68" s="22">
        <v>28</v>
      </c>
      <c r="S68" s="23">
        <v>0</v>
      </c>
      <c r="T68" s="23">
        <v>28</v>
      </c>
      <c r="U68" s="24">
        <v>0</v>
      </c>
      <c r="V68" s="21" t="s">
        <v>50</v>
      </c>
      <c r="W68" s="25">
        <v>48</v>
      </c>
      <c r="X68" s="120" t="s">
        <v>228</v>
      </c>
      <c r="Y68" s="121"/>
      <c r="Z68" s="122"/>
      <c r="AA68" s="20" t="s">
        <v>5</v>
      </c>
      <c r="AB68" s="21">
        <v>4</v>
      </c>
      <c r="AC68" s="22">
        <v>28</v>
      </c>
      <c r="AD68" s="23">
        <v>0</v>
      </c>
      <c r="AE68" s="23">
        <v>14</v>
      </c>
      <c r="AF68" s="24">
        <v>0</v>
      </c>
      <c r="AG68" s="21" t="s">
        <v>45</v>
      </c>
      <c r="AH68" s="25">
        <v>44</v>
      </c>
      <c r="AI68" s="120" t="s">
        <v>229</v>
      </c>
      <c r="AJ68" s="121"/>
      <c r="AK68" s="122"/>
      <c r="AL68" s="20" t="s">
        <v>5</v>
      </c>
      <c r="AM68" s="21">
        <v>4</v>
      </c>
      <c r="AN68" s="22">
        <v>28</v>
      </c>
      <c r="AO68" s="23">
        <v>0</v>
      </c>
      <c r="AP68" s="23">
        <v>14</v>
      </c>
      <c r="AQ68" s="24">
        <v>0</v>
      </c>
      <c r="AR68" s="21" t="s">
        <v>50</v>
      </c>
      <c r="AS68" s="25">
        <v>36</v>
      </c>
    </row>
    <row r="69" spans="1:45" s="27" customFormat="1" ht="20.100000000000001" customHeight="1" thickTop="1" x14ac:dyDescent="0.25">
      <c r="A69" s="107" t="s">
        <v>116</v>
      </c>
      <c r="B69" s="123"/>
      <c r="C69" s="116"/>
      <c r="D69" s="116"/>
      <c r="E69" s="116"/>
      <c r="F69" s="116"/>
      <c r="G69" s="116"/>
      <c r="H69" s="116"/>
      <c r="I69" s="116"/>
      <c r="J69" s="116"/>
      <c r="K69" s="116"/>
      <c r="L69" s="117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7"/>
      <c r="X69" s="123" t="s">
        <v>144</v>
      </c>
      <c r="Y69" s="116"/>
      <c r="Z69" s="116"/>
      <c r="AA69" s="116"/>
      <c r="AB69" s="116"/>
      <c r="AC69" s="116"/>
      <c r="AD69" s="116"/>
      <c r="AE69" s="116"/>
      <c r="AF69" s="116"/>
      <c r="AG69" s="116"/>
      <c r="AH69" s="117"/>
      <c r="AI69" s="116" t="s">
        <v>158</v>
      </c>
      <c r="AJ69" s="116"/>
      <c r="AK69" s="116"/>
      <c r="AL69" s="116"/>
      <c r="AM69" s="116"/>
      <c r="AN69" s="116"/>
      <c r="AO69" s="116"/>
      <c r="AP69" s="116"/>
      <c r="AQ69" s="116"/>
      <c r="AR69" s="116"/>
      <c r="AS69" s="117"/>
    </row>
    <row r="70" spans="1:45" s="27" customFormat="1" ht="20.100000000000001" customHeight="1" x14ac:dyDescent="0.25">
      <c r="A70" s="108"/>
      <c r="B70" s="124"/>
      <c r="C70" s="118"/>
      <c r="D70" s="118"/>
      <c r="E70" s="118"/>
      <c r="F70" s="118"/>
      <c r="G70" s="118"/>
      <c r="H70" s="118"/>
      <c r="I70" s="118"/>
      <c r="J70" s="118"/>
      <c r="K70" s="118"/>
      <c r="L70" s="119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9"/>
      <c r="X70" s="124"/>
      <c r="Y70" s="118"/>
      <c r="Z70" s="118"/>
      <c r="AA70" s="118"/>
      <c r="AB70" s="118"/>
      <c r="AC70" s="118"/>
      <c r="AD70" s="118"/>
      <c r="AE70" s="118"/>
      <c r="AF70" s="118"/>
      <c r="AG70" s="118"/>
      <c r="AH70" s="119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9"/>
    </row>
    <row r="71" spans="1:45" s="27" customFormat="1" ht="20.100000000000001" customHeight="1" thickBot="1" x14ac:dyDescent="0.3">
      <c r="A71" s="109"/>
      <c r="B71" s="120"/>
      <c r="C71" s="121"/>
      <c r="D71" s="122"/>
      <c r="E71" s="20"/>
      <c r="F71" s="21"/>
      <c r="G71" s="22"/>
      <c r="H71" s="23"/>
      <c r="I71" s="23"/>
      <c r="J71" s="24"/>
      <c r="K71" s="21"/>
      <c r="L71" s="25"/>
      <c r="M71" s="120"/>
      <c r="N71" s="121"/>
      <c r="O71" s="122"/>
      <c r="P71" s="20"/>
      <c r="Q71" s="21"/>
      <c r="R71" s="22"/>
      <c r="S71" s="23"/>
      <c r="T71" s="23"/>
      <c r="U71" s="24"/>
      <c r="V71" s="21"/>
      <c r="W71" s="25"/>
      <c r="X71" s="120" t="s">
        <v>230</v>
      </c>
      <c r="Y71" s="121"/>
      <c r="Z71" s="122"/>
      <c r="AA71" s="20" t="s">
        <v>40</v>
      </c>
      <c r="AB71" s="21">
        <v>4</v>
      </c>
      <c r="AC71" s="22">
        <v>28</v>
      </c>
      <c r="AD71" s="23">
        <v>0</v>
      </c>
      <c r="AE71" s="23">
        <v>28</v>
      </c>
      <c r="AF71" s="24">
        <v>0</v>
      </c>
      <c r="AG71" s="21" t="s">
        <v>45</v>
      </c>
      <c r="AH71" s="25">
        <v>44</v>
      </c>
      <c r="AI71" s="120" t="s">
        <v>231</v>
      </c>
      <c r="AJ71" s="121"/>
      <c r="AK71" s="122"/>
      <c r="AL71" s="20" t="s">
        <v>5</v>
      </c>
      <c r="AM71" s="21">
        <v>3</v>
      </c>
      <c r="AN71" s="22">
        <v>28</v>
      </c>
      <c r="AO71" s="23">
        <v>0</v>
      </c>
      <c r="AP71" s="23">
        <v>14</v>
      </c>
      <c r="AQ71" s="24">
        <v>0</v>
      </c>
      <c r="AR71" s="21" t="s">
        <v>50</v>
      </c>
      <c r="AS71" s="25">
        <v>36</v>
      </c>
    </row>
    <row r="72" spans="1:45" s="27" customFormat="1" ht="20.100000000000001" customHeight="1" thickTop="1" x14ac:dyDescent="0.25">
      <c r="A72" s="107" t="s">
        <v>117</v>
      </c>
      <c r="B72" s="123"/>
      <c r="C72" s="116"/>
      <c r="D72" s="116"/>
      <c r="E72" s="116"/>
      <c r="F72" s="116"/>
      <c r="G72" s="116"/>
      <c r="H72" s="116"/>
      <c r="I72" s="116"/>
      <c r="J72" s="116"/>
      <c r="K72" s="116"/>
      <c r="L72" s="117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7"/>
      <c r="X72" s="123" t="s">
        <v>145</v>
      </c>
      <c r="Y72" s="116"/>
      <c r="Z72" s="116"/>
      <c r="AA72" s="116"/>
      <c r="AB72" s="116"/>
      <c r="AC72" s="116"/>
      <c r="AD72" s="116"/>
      <c r="AE72" s="116"/>
      <c r="AF72" s="116"/>
      <c r="AG72" s="116"/>
      <c r="AH72" s="117"/>
      <c r="AI72" s="116" t="s">
        <v>159</v>
      </c>
      <c r="AJ72" s="116"/>
      <c r="AK72" s="116"/>
      <c r="AL72" s="116"/>
      <c r="AM72" s="116"/>
      <c r="AN72" s="116"/>
      <c r="AO72" s="116"/>
      <c r="AP72" s="116"/>
      <c r="AQ72" s="116"/>
      <c r="AR72" s="116"/>
      <c r="AS72" s="117"/>
    </row>
    <row r="73" spans="1:45" s="27" customFormat="1" ht="20.100000000000001" customHeight="1" x14ac:dyDescent="0.25">
      <c r="A73" s="108"/>
      <c r="B73" s="124"/>
      <c r="C73" s="118"/>
      <c r="D73" s="118"/>
      <c r="E73" s="118"/>
      <c r="F73" s="118"/>
      <c r="G73" s="118"/>
      <c r="H73" s="118"/>
      <c r="I73" s="118"/>
      <c r="J73" s="118"/>
      <c r="K73" s="118"/>
      <c r="L73" s="119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9"/>
      <c r="X73" s="124"/>
      <c r="Y73" s="118"/>
      <c r="Z73" s="118"/>
      <c r="AA73" s="118"/>
      <c r="AB73" s="118"/>
      <c r="AC73" s="118"/>
      <c r="AD73" s="118"/>
      <c r="AE73" s="118"/>
      <c r="AF73" s="118"/>
      <c r="AG73" s="118"/>
      <c r="AH73" s="119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9"/>
    </row>
    <row r="74" spans="1:45" s="27" customFormat="1" ht="20.100000000000001" customHeight="1" thickBot="1" x14ac:dyDescent="0.3">
      <c r="A74" s="109"/>
      <c r="B74" s="120"/>
      <c r="C74" s="121"/>
      <c r="D74" s="122"/>
      <c r="E74" s="20"/>
      <c r="F74" s="21"/>
      <c r="G74" s="22"/>
      <c r="H74" s="23"/>
      <c r="I74" s="23"/>
      <c r="J74" s="24"/>
      <c r="K74" s="21"/>
      <c r="L74" s="25"/>
      <c r="M74" s="120"/>
      <c r="N74" s="121"/>
      <c r="O74" s="122"/>
      <c r="P74" s="20"/>
      <c r="Q74" s="21"/>
      <c r="R74" s="22"/>
      <c r="S74" s="23"/>
      <c r="T74" s="23"/>
      <c r="U74" s="24"/>
      <c r="V74" s="21"/>
      <c r="W74" s="25"/>
      <c r="X74" s="120" t="s">
        <v>232</v>
      </c>
      <c r="Y74" s="121"/>
      <c r="Z74" s="122"/>
      <c r="AA74" s="20" t="s">
        <v>40</v>
      </c>
      <c r="AB74" s="21">
        <v>4</v>
      </c>
      <c r="AC74" s="22">
        <v>28</v>
      </c>
      <c r="AD74" s="23">
        <v>0</v>
      </c>
      <c r="AE74" s="23">
        <v>28</v>
      </c>
      <c r="AF74" s="24">
        <v>0</v>
      </c>
      <c r="AG74" s="21" t="s">
        <v>45</v>
      </c>
      <c r="AH74" s="25">
        <v>44</v>
      </c>
      <c r="AI74" s="120" t="s">
        <v>233</v>
      </c>
      <c r="AJ74" s="121"/>
      <c r="AK74" s="122"/>
      <c r="AL74" s="20" t="s">
        <v>5</v>
      </c>
      <c r="AM74" s="21">
        <v>3</v>
      </c>
      <c r="AN74" s="22">
        <v>28</v>
      </c>
      <c r="AO74" s="23">
        <v>0</v>
      </c>
      <c r="AP74" s="23">
        <v>14</v>
      </c>
      <c r="AQ74" s="24">
        <v>0</v>
      </c>
      <c r="AR74" s="21" t="s">
        <v>50</v>
      </c>
      <c r="AS74" s="25">
        <v>36</v>
      </c>
    </row>
    <row r="75" spans="1:45" s="27" customFormat="1" ht="20.100000000000001" customHeight="1" thickTop="1" x14ac:dyDescent="0.25">
      <c r="A75" s="107" t="s">
        <v>118</v>
      </c>
      <c r="B75" s="123"/>
      <c r="C75" s="116"/>
      <c r="D75" s="116"/>
      <c r="E75" s="116"/>
      <c r="F75" s="116"/>
      <c r="G75" s="116"/>
      <c r="H75" s="116"/>
      <c r="I75" s="116"/>
      <c r="J75" s="116"/>
      <c r="K75" s="116"/>
      <c r="L75" s="117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7"/>
      <c r="X75" s="123" t="s">
        <v>146</v>
      </c>
      <c r="Y75" s="116"/>
      <c r="Z75" s="116"/>
      <c r="AA75" s="116"/>
      <c r="AB75" s="116"/>
      <c r="AC75" s="116"/>
      <c r="AD75" s="116"/>
      <c r="AE75" s="116"/>
      <c r="AF75" s="116"/>
      <c r="AG75" s="116"/>
      <c r="AH75" s="117"/>
      <c r="AI75" s="116" t="s">
        <v>160</v>
      </c>
      <c r="AJ75" s="116"/>
      <c r="AK75" s="116"/>
      <c r="AL75" s="116"/>
      <c r="AM75" s="116"/>
      <c r="AN75" s="116"/>
      <c r="AO75" s="116"/>
      <c r="AP75" s="116"/>
      <c r="AQ75" s="116"/>
      <c r="AR75" s="116"/>
      <c r="AS75" s="117"/>
    </row>
    <row r="76" spans="1:45" s="27" customFormat="1" ht="20.100000000000001" customHeight="1" x14ac:dyDescent="0.25">
      <c r="A76" s="108"/>
      <c r="B76" s="124"/>
      <c r="C76" s="118"/>
      <c r="D76" s="118"/>
      <c r="E76" s="118"/>
      <c r="F76" s="118"/>
      <c r="G76" s="118"/>
      <c r="H76" s="118"/>
      <c r="I76" s="118"/>
      <c r="J76" s="118"/>
      <c r="K76" s="118"/>
      <c r="L76" s="119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9"/>
      <c r="X76" s="124"/>
      <c r="Y76" s="118"/>
      <c r="Z76" s="118"/>
      <c r="AA76" s="118"/>
      <c r="AB76" s="118"/>
      <c r="AC76" s="118"/>
      <c r="AD76" s="118"/>
      <c r="AE76" s="118"/>
      <c r="AF76" s="118"/>
      <c r="AG76" s="118"/>
      <c r="AH76" s="119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9"/>
    </row>
    <row r="77" spans="1:45" s="27" customFormat="1" ht="20.100000000000001" customHeight="1" thickBot="1" x14ac:dyDescent="0.3">
      <c r="A77" s="109"/>
      <c r="B77" s="120"/>
      <c r="C77" s="121"/>
      <c r="D77" s="122"/>
      <c r="E77" s="20"/>
      <c r="F77" s="21"/>
      <c r="G77" s="22"/>
      <c r="H77" s="23"/>
      <c r="I77" s="23"/>
      <c r="J77" s="24"/>
      <c r="K77" s="21"/>
      <c r="L77" s="25"/>
      <c r="M77" s="120"/>
      <c r="N77" s="121"/>
      <c r="O77" s="122"/>
      <c r="P77" s="20"/>
      <c r="Q77" s="21"/>
      <c r="R77" s="22"/>
      <c r="S77" s="23"/>
      <c r="T77" s="23"/>
      <c r="U77" s="24"/>
      <c r="V77" s="21"/>
      <c r="W77" s="25"/>
      <c r="X77" s="120" t="s">
        <v>234</v>
      </c>
      <c r="Y77" s="121"/>
      <c r="Z77" s="122"/>
      <c r="AA77" s="20" t="s">
        <v>5</v>
      </c>
      <c r="AB77" s="21">
        <v>4</v>
      </c>
      <c r="AC77" s="22">
        <v>28</v>
      </c>
      <c r="AD77" s="23">
        <v>0</v>
      </c>
      <c r="AE77" s="23">
        <v>14</v>
      </c>
      <c r="AF77" s="24">
        <v>0</v>
      </c>
      <c r="AG77" s="21" t="s">
        <v>45</v>
      </c>
      <c r="AH77" s="25">
        <v>44</v>
      </c>
      <c r="AI77" s="120" t="s">
        <v>235</v>
      </c>
      <c r="AJ77" s="121"/>
      <c r="AK77" s="122"/>
      <c r="AL77" s="20" t="s">
        <v>5</v>
      </c>
      <c r="AM77" s="21">
        <v>3</v>
      </c>
      <c r="AN77" s="22">
        <v>14</v>
      </c>
      <c r="AO77" s="23">
        <v>0</v>
      </c>
      <c r="AP77" s="23">
        <v>14</v>
      </c>
      <c r="AQ77" s="24">
        <v>0</v>
      </c>
      <c r="AR77" s="21" t="s">
        <v>50</v>
      </c>
      <c r="AS77" s="25">
        <v>36</v>
      </c>
    </row>
    <row r="78" spans="1:45" s="27" customFormat="1" ht="20.100000000000001" customHeight="1" thickTop="1" x14ac:dyDescent="0.25">
      <c r="A78" s="107" t="s">
        <v>119</v>
      </c>
      <c r="B78" s="123"/>
      <c r="C78" s="116"/>
      <c r="D78" s="116"/>
      <c r="E78" s="111"/>
      <c r="F78" s="111"/>
      <c r="G78" s="111"/>
      <c r="H78" s="111"/>
      <c r="I78" s="111"/>
      <c r="J78" s="111"/>
      <c r="K78" s="111"/>
      <c r="L78" s="112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7"/>
      <c r="X78" s="123" t="s">
        <v>147</v>
      </c>
      <c r="Y78" s="116"/>
      <c r="Z78" s="116"/>
      <c r="AA78" s="111"/>
      <c r="AB78" s="111"/>
      <c r="AC78" s="111"/>
      <c r="AD78" s="111"/>
      <c r="AE78" s="111"/>
      <c r="AF78" s="111"/>
      <c r="AG78" s="111"/>
      <c r="AH78" s="112"/>
      <c r="AI78" s="116" t="s">
        <v>161</v>
      </c>
      <c r="AJ78" s="116"/>
      <c r="AK78" s="116"/>
      <c r="AL78" s="116"/>
      <c r="AM78" s="116"/>
      <c r="AN78" s="116"/>
      <c r="AO78" s="116"/>
      <c r="AP78" s="116"/>
      <c r="AQ78" s="116"/>
      <c r="AR78" s="116"/>
      <c r="AS78" s="117"/>
    </row>
    <row r="79" spans="1:45" s="27" customFormat="1" ht="20.100000000000001" customHeight="1" x14ac:dyDescent="0.25">
      <c r="A79" s="108"/>
      <c r="B79" s="113"/>
      <c r="C79" s="114"/>
      <c r="D79" s="114"/>
      <c r="E79" s="114"/>
      <c r="F79" s="114"/>
      <c r="G79" s="114"/>
      <c r="H79" s="114"/>
      <c r="I79" s="114"/>
      <c r="J79" s="114"/>
      <c r="K79" s="114"/>
      <c r="L79" s="115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9"/>
      <c r="X79" s="113"/>
      <c r="Y79" s="114"/>
      <c r="Z79" s="114"/>
      <c r="AA79" s="114"/>
      <c r="AB79" s="114"/>
      <c r="AC79" s="114"/>
      <c r="AD79" s="114"/>
      <c r="AE79" s="114"/>
      <c r="AF79" s="114"/>
      <c r="AG79" s="114"/>
      <c r="AH79" s="115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9"/>
    </row>
    <row r="80" spans="1:45" s="27" customFormat="1" ht="20.100000000000001" customHeight="1" thickBot="1" x14ac:dyDescent="0.3">
      <c r="A80" s="109"/>
      <c r="B80" s="120"/>
      <c r="C80" s="121"/>
      <c r="D80" s="122"/>
      <c r="E80" s="20"/>
      <c r="F80" s="21"/>
      <c r="G80" s="22"/>
      <c r="H80" s="23"/>
      <c r="I80" s="23"/>
      <c r="J80" s="24"/>
      <c r="K80" s="21"/>
      <c r="L80" s="25"/>
      <c r="M80" s="120"/>
      <c r="N80" s="121"/>
      <c r="O80" s="122"/>
      <c r="P80" s="20"/>
      <c r="Q80" s="21"/>
      <c r="R80" s="22"/>
      <c r="S80" s="23"/>
      <c r="T80" s="23"/>
      <c r="U80" s="24"/>
      <c r="V80" s="21"/>
      <c r="W80" s="25"/>
      <c r="X80" s="120" t="s">
        <v>236</v>
      </c>
      <c r="Y80" s="121"/>
      <c r="Z80" s="122"/>
      <c r="AA80" s="20" t="s">
        <v>5</v>
      </c>
      <c r="AB80" s="21">
        <v>4</v>
      </c>
      <c r="AC80" s="22">
        <v>28</v>
      </c>
      <c r="AD80" s="23">
        <v>0</v>
      </c>
      <c r="AE80" s="23">
        <v>14</v>
      </c>
      <c r="AF80" s="24">
        <v>0</v>
      </c>
      <c r="AG80" s="21" t="s">
        <v>45</v>
      </c>
      <c r="AH80" s="25">
        <v>44</v>
      </c>
      <c r="AI80" s="120" t="s">
        <v>237</v>
      </c>
      <c r="AJ80" s="121"/>
      <c r="AK80" s="122"/>
      <c r="AL80" s="20" t="s">
        <v>5</v>
      </c>
      <c r="AM80" s="21">
        <v>3</v>
      </c>
      <c r="AN80" s="22">
        <v>14</v>
      </c>
      <c r="AO80" s="23">
        <v>0</v>
      </c>
      <c r="AP80" s="23">
        <v>14</v>
      </c>
      <c r="AQ80" s="24">
        <v>0</v>
      </c>
      <c r="AR80" s="21" t="s">
        <v>50</v>
      </c>
      <c r="AS80" s="25">
        <v>36</v>
      </c>
    </row>
    <row r="81" spans="1:45" s="27" customFormat="1" ht="20.100000000000001" customHeight="1" thickTop="1" x14ac:dyDescent="0.25">
      <c r="A81" s="107" t="s">
        <v>120</v>
      </c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2"/>
      <c r="M81" s="111"/>
      <c r="N81" s="111"/>
      <c r="O81" s="111"/>
      <c r="P81" s="116"/>
      <c r="Q81" s="116"/>
      <c r="R81" s="116"/>
      <c r="S81" s="116"/>
      <c r="T81" s="116"/>
      <c r="U81" s="116"/>
      <c r="V81" s="116"/>
      <c r="W81" s="117"/>
      <c r="X81" s="123" t="s">
        <v>148</v>
      </c>
      <c r="Y81" s="111"/>
      <c r="Z81" s="111"/>
      <c r="AA81" s="111"/>
      <c r="AB81" s="111"/>
      <c r="AC81" s="111"/>
      <c r="AD81" s="111"/>
      <c r="AE81" s="111"/>
      <c r="AF81" s="111"/>
      <c r="AG81" s="111"/>
      <c r="AH81" s="112"/>
      <c r="AI81" s="111"/>
      <c r="AJ81" s="111"/>
      <c r="AK81" s="111"/>
      <c r="AL81" s="116"/>
      <c r="AM81" s="116"/>
      <c r="AN81" s="116"/>
      <c r="AO81" s="116"/>
      <c r="AP81" s="116"/>
      <c r="AQ81" s="116"/>
      <c r="AR81" s="116"/>
      <c r="AS81" s="117"/>
    </row>
    <row r="82" spans="1:45" s="27" customFormat="1" ht="20.100000000000001" customHeight="1" x14ac:dyDescent="0.25">
      <c r="A82" s="108"/>
      <c r="B82" s="113"/>
      <c r="C82" s="114"/>
      <c r="D82" s="114"/>
      <c r="E82" s="114"/>
      <c r="F82" s="114"/>
      <c r="G82" s="114"/>
      <c r="H82" s="114"/>
      <c r="I82" s="114"/>
      <c r="J82" s="114"/>
      <c r="K82" s="114"/>
      <c r="L82" s="115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9"/>
      <c r="X82" s="113"/>
      <c r="Y82" s="114"/>
      <c r="Z82" s="114"/>
      <c r="AA82" s="114"/>
      <c r="AB82" s="114"/>
      <c r="AC82" s="114"/>
      <c r="AD82" s="114"/>
      <c r="AE82" s="114"/>
      <c r="AF82" s="114"/>
      <c r="AG82" s="114"/>
      <c r="AH82" s="115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9"/>
    </row>
    <row r="83" spans="1:45" s="27" customFormat="1" ht="20.100000000000001" customHeight="1" thickBot="1" x14ac:dyDescent="0.3">
      <c r="A83" s="109"/>
      <c r="B83" s="120"/>
      <c r="C83" s="121"/>
      <c r="D83" s="122"/>
      <c r="E83" s="20"/>
      <c r="F83" s="21"/>
      <c r="G83" s="22"/>
      <c r="H83" s="23"/>
      <c r="I83" s="23"/>
      <c r="J83" s="24"/>
      <c r="K83" s="21"/>
      <c r="L83" s="25"/>
      <c r="M83" s="120"/>
      <c r="N83" s="121"/>
      <c r="O83" s="122"/>
      <c r="P83" s="20"/>
      <c r="Q83" s="21"/>
      <c r="R83" s="22"/>
      <c r="S83" s="23"/>
      <c r="T83" s="23"/>
      <c r="U83" s="24"/>
      <c r="V83" s="21"/>
      <c r="W83" s="25"/>
      <c r="X83" s="120" t="s">
        <v>238</v>
      </c>
      <c r="Y83" s="121"/>
      <c r="Z83" s="122"/>
      <c r="AA83" s="20" t="s">
        <v>5</v>
      </c>
      <c r="AB83" s="21">
        <v>5</v>
      </c>
      <c r="AC83" s="22">
        <v>28</v>
      </c>
      <c r="AD83" s="23">
        <v>0</v>
      </c>
      <c r="AE83" s="23">
        <v>14</v>
      </c>
      <c r="AF83" s="24">
        <v>28</v>
      </c>
      <c r="AG83" s="21" t="s">
        <v>50</v>
      </c>
      <c r="AH83" s="25">
        <v>68</v>
      </c>
      <c r="AI83" s="120"/>
      <c r="AJ83" s="121"/>
      <c r="AK83" s="122"/>
      <c r="AL83" s="20"/>
      <c r="AM83" s="21"/>
      <c r="AN83" s="22"/>
      <c r="AO83" s="23"/>
      <c r="AP83" s="23"/>
      <c r="AQ83" s="24"/>
      <c r="AR83" s="21"/>
      <c r="AS83" s="25"/>
    </row>
    <row r="84" spans="1:45" s="27" customFormat="1" ht="20.100000000000001" customHeight="1" thickTop="1" x14ac:dyDescent="0.25">
      <c r="A84" s="107" t="s">
        <v>121</v>
      </c>
      <c r="B84" s="123"/>
      <c r="C84" s="116"/>
      <c r="D84" s="116"/>
      <c r="E84" s="116"/>
      <c r="F84" s="116"/>
      <c r="G84" s="116"/>
      <c r="H84" s="116"/>
      <c r="I84" s="116"/>
      <c r="J84" s="116"/>
      <c r="K84" s="116"/>
      <c r="L84" s="117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7"/>
      <c r="X84" s="123" t="s">
        <v>149</v>
      </c>
      <c r="Y84" s="116"/>
      <c r="Z84" s="116"/>
      <c r="AA84" s="116"/>
      <c r="AB84" s="116"/>
      <c r="AC84" s="116"/>
      <c r="AD84" s="116"/>
      <c r="AE84" s="116"/>
      <c r="AF84" s="116"/>
      <c r="AG84" s="116"/>
      <c r="AH84" s="117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7"/>
    </row>
    <row r="85" spans="1:45" s="27" customFormat="1" ht="20.100000000000001" customHeight="1" x14ac:dyDescent="0.25">
      <c r="A85" s="108"/>
      <c r="B85" s="124"/>
      <c r="C85" s="118"/>
      <c r="D85" s="118"/>
      <c r="E85" s="118"/>
      <c r="F85" s="118"/>
      <c r="G85" s="118"/>
      <c r="H85" s="118"/>
      <c r="I85" s="118"/>
      <c r="J85" s="118"/>
      <c r="K85" s="118"/>
      <c r="L85" s="119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9"/>
      <c r="X85" s="124"/>
      <c r="Y85" s="118"/>
      <c r="Z85" s="118"/>
      <c r="AA85" s="118"/>
      <c r="AB85" s="118"/>
      <c r="AC85" s="118"/>
      <c r="AD85" s="118"/>
      <c r="AE85" s="118"/>
      <c r="AF85" s="118"/>
      <c r="AG85" s="118"/>
      <c r="AH85" s="119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9"/>
    </row>
    <row r="86" spans="1:45" s="27" customFormat="1" ht="20.100000000000001" customHeight="1" thickBot="1" x14ac:dyDescent="0.3">
      <c r="A86" s="109"/>
      <c r="B86" s="120"/>
      <c r="C86" s="121"/>
      <c r="D86" s="122"/>
      <c r="E86" s="20"/>
      <c r="F86" s="21"/>
      <c r="G86" s="22"/>
      <c r="H86" s="23"/>
      <c r="I86" s="23"/>
      <c r="J86" s="24"/>
      <c r="K86" s="21"/>
      <c r="L86" s="25"/>
      <c r="M86" s="120"/>
      <c r="N86" s="121"/>
      <c r="O86" s="122"/>
      <c r="P86" s="20"/>
      <c r="Q86" s="21"/>
      <c r="R86" s="22"/>
      <c r="S86" s="23"/>
      <c r="T86" s="23"/>
      <c r="U86" s="24"/>
      <c r="V86" s="21"/>
      <c r="W86" s="25"/>
      <c r="X86" s="120" t="s">
        <v>239</v>
      </c>
      <c r="Y86" s="121"/>
      <c r="Z86" s="122"/>
      <c r="AA86" s="20" t="s">
        <v>5</v>
      </c>
      <c r="AB86" s="21">
        <v>5</v>
      </c>
      <c r="AC86" s="22">
        <v>28</v>
      </c>
      <c r="AD86" s="23">
        <v>0</v>
      </c>
      <c r="AE86" s="23">
        <v>14</v>
      </c>
      <c r="AF86" s="24">
        <v>28</v>
      </c>
      <c r="AG86" s="21" t="s">
        <v>50</v>
      </c>
      <c r="AH86" s="25">
        <v>68</v>
      </c>
      <c r="AI86" s="120"/>
      <c r="AJ86" s="121"/>
      <c r="AK86" s="122"/>
      <c r="AL86" s="20"/>
      <c r="AM86" s="21"/>
      <c r="AN86" s="22"/>
      <c r="AO86" s="23"/>
      <c r="AP86" s="23"/>
      <c r="AQ86" s="24"/>
      <c r="AR86" s="21"/>
      <c r="AS86" s="25"/>
    </row>
    <row r="87" spans="1:45" s="27" customFormat="1" ht="20.100000000000001" customHeight="1" thickTop="1" x14ac:dyDescent="0.25">
      <c r="A87" s="107" t="s">
        <v>122</v>
      </c>
      <c r="B87" s="123"/>
      <c r="C87" s="116"/>
      <c r="D87" s="116"/>
      <c r="E87" s="111"/>
      <c r="F87" s="111"/>
      <c r="G87" s="111"/>
      <c r="H87" s="111"/>
      <c r="I87" s="111"/>
      <c r="J87" s="111"/>
      <c r="K87" s="111"/>
      <c r="L87" s="112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7"/>
      <c r="X87" s="123" t="s">
        <v>150</v>
      </c>
      <c r="Y87" s="116"/>
      <c r="Z87" s="116"/>
      <c r="AA87" s="111"/>
      <c r="AB87" s="111"/>
      <c r="AC87" s="111"/>
      <c r="AD87" s="111"/>
      <c r="AE87" s="111"/>
      <c r="AF87" s="111"/>
      <c r="AG87" s="111"/>
      <c r="AH87" s="112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7"/>
    </row>
    <row r="88" spans="1:45" s="27" customFormat="1" ht="20.100000000000001" customHeight="1" x14ac:dyDescent="0.25">
      <c r="A88" s="108"/>
      <c r="B88" s="113"/>
      <c r="C88" s="114"/>
      <c r="D88" s="114"/>
      <c r="E88" s="114"/>
      <c r="F88" s="114"/>
      <c r="G88" s="114"/>
      <c r="H88" s="114"/>
      <c r="I88" s="114"/>
      <c r="J88" s="114"/>
      <c r="K88" s="114"/>
      <c r="L88" s="115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9"/>
      <c r="X88" s="113"/>
      <c r="Y88" s="114"/>
      <c r="Z88" s="114"/>
      <c r="AA88" s="114"/>
      <c r="AB88" s="114"/>
      <c r="AC88" s="114"/>
      <c r="AD88" s="114"/>
      <c r="AE88" s="114"/>
      <c r="AF88" s="114"/>
      <c r="AG88" s="114"/>
      <c r="AH88" s="115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9"/>
    </row>
    <row r="89" spans="1:45" s="27" customFormat="1" ht="20.100000000000001" customHeight="1" thickBot="1" x14ac:dyDescent="0.3">
      <c r="A89" s="109"/>
      <c r="B89" s="120"/>
      <c r="C89" s="121"/>
      <c r="D89" s="122"/>
      <c r="E89" s="20"/>
      <c r="F89" s="21"/>
      <c r="G89" s="22"/>
      <c r="H89" s="23"/>
      <c r="I89" s="23"/>
      <c r="J89" s="24"/>
      <c r="K89" s="21"/>
      <c r="L89" s="25"/>
      <c r="M89" s="120"/>
      <c r="N89" s="121"/>
      <c r="O89" s="122"/>
      <c r="P89" s="20"/>
      <c r="Q89" s="21"/>
      <c r="R89" s="22"/>
      <c r="S89" s="23"/>
      <c r="T89" s="23"/>
      <c r="U89" s="24"/>
      <c r="V89" s="21"/>
      <c r="W89" s="25"/>
      <c r="X89" s="120" t="s">
        <v>240</v>
      </c>
      <c r="Y89" s="121"/>
      <c r="Z89" s="122"/>
      <c r="AA89" s="20" t="s">
        <v>40</v>
      </c>
      <c r="AB89" s="21">
        <v>4</v>
      </c>
      <c r="AC89" s="22">
        <v>28</v>
      </c>
      <c r="AD89" s="23">
        <v>0</v>
      </c>
      <c r="AE89" s="23">
        <v>14</v>
      </c>
      <c r="AF89" s="24">
        <v>0</v>
      </c>
      <c r="AG89" s="21" t="s">
        <v>45</v>
      </c>
      <c r="AH89" s="25">
        <v>44</v>
      </c>
      <c r="AI89" s="120"/>
      <c r="AJ89" s="121"/>
      <c r="AK89" s="122"/>
      <c r="AL89" s="20"/>
      <c r="AM89" s="21"/>
      <c r="AN89" s="22"/>
      <c r="AO89" s="23"/>
      <c r="AP89" s="23"/>
      <c r="AQ89" s="24"/>
      <c r="AR89" s="21"/>
      <c r="AS89" s="25"/>
    </row>
    <row r="90" spans="1:45" s="27" customFormat="1" ht="20.100000000000001" customHeight="1" thickTop="1" x14ac:dyDescent="0.25">
      <c r="A90" s="107" t="s">
        <v>123</v>
      </c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2"/>
      <c r="M90" s="111"/>
      <c r="N90" s="111"/>
      <c r="O90" s="111"/>
      <c r="P90" s="116"/>
      <c r="Q90" s="116"/>
      <c r="R90" s="116"/>
      <c r="S90" s="116"/>
      <c r="T90" s="116"/>
      <c r="U90" s="116"/>
      <c r="V90" s="116"/>
      <c r="W90" s="117"/>
      <c r="X90" s="123" t="s">
        <v>151</v>
      </c>
      <c r="Y90" s="116"/>
      <c r="Z90" s="116"/>
      <c r="AA90" s="116"/>
      <c r="AB90" s="116"/>
      <c r="AC90" s="116"/>
      <c r="AD90" s="116"/>
      <c r="AE90" s="116"/>
      <c r="AF90" s="116"/>
      <c r="AG90" s="116"/>
      <c r="AH90" s="117"/>
      <c r="AI90" s="111"/>
      <c r="AJ90" s="111"/>
      <c r="AK90" s="111"/>
      <c r="AL90" s="116"/>
      <c r="AM90" s="116"/>
      <c r="AN90" s="116"/>
      <c r="AO90" s="116"/>
      <c r="AP90" s="116"/>
      <c r="AQ90" s="116"/>
      <c r="AR90" s="116"/>
      <c r="AS90" s="117"/>
    </row>
    <row r="91" spans="1:45" s="27" customFormat="1" ht="20.100000000000001" customHeight="1" x14ac:dyDescent="0.25">
      <c r="A91" s="108"/>
      <c r="B91" s="113"/>
      <c r="C91" s="114"/>
      <c r="D91" s="114"/>
      <c r="E91" s="114"/>
      <c r="F91" s="114"/>
      <c r="G91" s="114"/>
      <c r="H91" s="114"/>
      <c r="I91" s="114"/>
      <c r="J91" s="114"/>
      <c r="K91" s="114"/>
      <c r="L91" s="115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9"/>
      <c r="X91" s="124"/>
      <c r="Y91" s="118"/>
      <c r="Z91" s="118"/>
      <c r="AA91" s="118"/>
      <c r="AB91" s="118"/>
      <c r="AC91" s="118"/>
      <c r="AD91" s="118"/>
      <c r="AE91" s="118"/>
      <c r="AF91" s="118"/>
      <c r="AG91" s="118"/>
      <c r="AH91" s="119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9"/>
    </row>
    <row r="92" spans="1:45" s="27" customFormat="1" ht="20.100000000000001" customHeight="1" thickBot="1" x14ac:dyDescent="0.3">
      <c r="A92" s="109"/>
      <c r="B92" s="120"/>
      <c r="C92" s="121"/>
      <c r="D92" s="122"/>
      <c r="E92" s="20"/>
      <c r="F92" s="21"/>
      <c r="G92" s="22"/>
      <c r="H92" s="23"/>
      <c r="I92" s="23"/>
      <c r="J92" s="24"/>
      <c r="K92" s="21"/>
      <c r="L92" s="25"/>
      <c r="M92" s="120"/>
      <c r="N92" s="121"/>
      <c r="O92" s="122"/>
      <c r="P92" s="20"/>
      <c r="Q92" s="21"/>
      <c r="R92" s="22"/>
      <c r="S92" s="23"/>
      <c r="T92" s="23"/>
      <c r="U92" s="24"/>
      <c r="V92" s="21"/>
      <c r="W92" s="25"/>
      <c r="X92" s="120" t="s">
        <v>241</v>
      </c>
      <c r="Y92" s="121"/>
      <c r="Z92" s="122"/>
      <c r="AA92" s="20" t="s">
        <v>40</v>
      </c>
      <c r="AB92" s="21">
        <v>4</v>
      </c>
      <c r="AC92" s="22">
        <v>28</v>
      </c>
      <c r="AD92" s="23">
        <v>0</v>
      </c>
      <c r="AE92" s="23">
        <v>14</v>
      </c>
      <c r="AF92" s="24">
        <v>0</v>
      </c>
      <c r="AG92" s="21" t="s">
        <v>45</v>
      </c>
      <c r="AH92" s="25">
        <v>44</v>
      </c>
      <c r="AI92" s="120"/>
      <c r="AJ92" s="121"/>
      <c r="AK92" s="122"/>
      <c r="AL92" s="20"/>
      <c r="AM92" s="21"/>
      <c r="AN92" s="22"/>
      <c r="AO92" s="23"/>
      <c r="AP92" s="23"/>
      <c r="AQ92" s="24"/>
      <c r="AR92" s="21"/>
      <c r="AS92" s="25"/>
    </row>
    <row r="93" spans="1:45" s="27" customFormat="1" ht="20.100000000000001" customHeight="1" thickTop="1" x14ac:dyDescent="0.25">
      <c r="A93" s="107" t="s">
        <v>124</v>
      </c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2"/>
      <c r="M93" s="111"/>
      <c r="N93" s="111"/>
      <c r="O93" s="111"/>
      <c r="P93" s="116"/>
      <c r="Q93" s="116"/>
      <c r="R93" s="116"/>
      <c r="S93" s="116"/>
      <c r="T93" s="116"/>
      <c r="U93" s="116"/>
      <c r="V93" s="116"/>
      <c r="W93" s="117"/>
      <c r="X93" s="123" t="s">
        <v>152</v>
      </c>
      <c r="Y93" s="116"/>
      <c r="Z93" s="116"/>
      <c r="AA93" s="116"/>
      <c r="AB93" s="116"/>
      <c r="AC93" s="116"/>
      <c r="AD93" s="116"/>
      <c r="AE93" s="116"/>
      <c r="AF93" s="116"/>
      <c r="AG93" s="116"/>
      <c r="AH93" s="117"/>
      <c r="AI93" s="111"/>
      <c r="AJ93" s="111"/>
      <c r="AK93" s="111"/>
      <c r="AL93" s="116"/>
      <c r="AM93" s="116"/>
      <c r="AN93" s="116"/>
      <c r="AO93" s="116"/>
      <c r="AP93" s="116"/>
      <c r="AQ93" s="116"/>
      <c r="AR93" s="116"/>
      <c r="AS93" s="117"/>
    </row>
    <row r="94" spans="1:45" s="27" customFormat="1" ht="20.100000000000001" customHeight="1" x14ac:dyDescent="0.25">
      <c r="A94" s="108"/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5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9"/>
      <c r="X94" s="124"/>
      <c r="Y94" s="118"/>
      <c r="Z94" s="118"/>
      <c r="AA94" s="118"/>
      <c r="AB94" s="118"/>
      <c r="AC94" s="118"/>
      <c r="AD94" s="118"/>
      <c r="AE94" s="118"/>
      <c r="AF94" s="118"/>
      <c r="AG94" s="118"/>
      <c r="AH94" s="119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9"/>
    </row>
    <row r="95" spans="1:45" s="27" customFormat="1" ht="20.100000000000001" customHeight="1" thickBot="1" x14ac:dyDescent="0.3">
      <c r="A95" s="109"/>
      <c r="B95" s="120"/>
      <c r="C95" s="121"/>
      <c r="D95" s="122"/>
      <c r="E95" s="20"/>
      <c r="F95" s="21"/>
      <c r="G95" s="22"/>
      <c r="H95" s="23"/>
      <c r="I95" s="23"/>
      <c r="J95" s="24"/>
      <c r="K95" s="21"/>
      <c r="L95" s="25"/>
      <c r="M95" s="120"/>
      <c r="N95" s="121"/>
      <c r="O95" s="122"/>
      <c r="P95" s="20"/>
      <c r="Q95" s="21"/>
      <c r="R95" s="22"/>
      <c r="S95" s="23"/>
      <c r="T95" s="23"/>
      <c r="U95" s="24"/>
      <c r="V95" s="21"/>
      <c r="W95" s="25"/>
      <c r="X95" s="120" t="s">
        <v>242</v>
      </c>
      <c r="Y95" s="121"/>
      <c r="Z95" s="122"/>
      <c r="AA95" s="20" t="s">
        <v>40</v>
      </c>
      <c r="AB95" s="21">
        <v>4</v>
      </c>
      <c r="AC95" s="22">
        <v>28</v>
      </c>
      <c r="AD95" s="23">
        <v>0</v>
      </c>
      <c r="AE95" s="23">
        <v>28</v>
      </c>
      <c r="AF95" s="24">
        <v>0</v>
      </c>
      <c r="AG95" s="21" t="s">
        <v>50</v>
      </c>
      <c r="AH95" s="25">
        <v>44</v>
      </c>
      <c r="AI95" s="120"/>
      <c r="AJ95" s="121"/>
      <c r="AK95" s="122"/>
      <c r="AL95" s="20"/>
      <c r="AM95" s="21"/>
      <c r="AN95" s="22"/>
      <c r="AO95" s="23"/>
      <c r="AP95" s="23"/>
      <c r="AQ95" s="24"/>
      <c r="AR95" s="21"/>
      <c r="AS95" s="25"/>
    </row>
    <row r="96" spans="1:45" s="27" customFormat="1" ht="20.100000000000001" customHeight="1" thickTop="1" x14ac:dyDescent="0.25">
      <c r="A96" s="107" t="s">
        <v>125</v>
      </c>
      <c r="B96" s="110"/>
      <c r="C96" s="111"/>
      <c r="D96" s="111"/>
      <c r="E96" s="111"/>
      <c r="F96" s="111"/>
      <c r="G96" s="111"/>
      <c r="H96" s="111"/>
      <c r="I96" s="111"/>
      <c r="J96" s="111"/>
      <c r="K96" s="111"/>
      <c r="L96" s="112"/>
      <c r="M96" s="111"/>
      <c r="N96" s="111"/>
      <c r="O96" s="111"/>
      <c r="P96" s="116"/>
      <c r="Q96" s="116"/>
      <c r="R96" s="116"/>
      <c r="S96" s="116"/>
      <c r="T96" s="116"/>
      <c r="U96" s="116"/>
      <c r="V96" s="116"/>
      <c r="W96" s="117"/>
      <c r="X96" s="123" t="s">
        <v>153</v>
      </c>
      <c r="Y96" s="116"/>
      <c r="Z96" s="116"/>
      <c r="AA96" s="116"/>
      <c r="AB96" s="116"/>
      <c r="AC96" s="116"/>
      <c r="AD96" s="116"/>
      <c r="AE96" s="116"/>
      <c r="AF96" s="116"/>
      <c r="AG96" s="116"/>
      <c r="AH96" s="117"/>
      <c r="AI96" s="111"/>
      <c r="AJ96" s="111"/>
      <c r="AK96" s="111"/>
      <c r="AL96" s="116"/>
      <c r="AM96" s="116"/>
      <c r="AN96" s="116"/>
      <c r="AO96" s="116"/>
      <c r="AP96" s="116"/>
      <c r="AQ96" s="116"/>
      <c r="AR96" s="116"/>
      <c r="AS96" s="117"/>
    </row>
    <row r="97" spans="1:45" s="27" customFormat="1" ht="20.100000000000001" customHeight="1" x14ac:dyDescent="0.25">
      <c r="A97" s="108"/>
      <c r="B97" s="113"/>
      <c r="C97" s="114"/>
      <c r="D97" s="114"/>
      <c r="E97" s="114"/>
      <c r="F97" s="114"/>
      <c r="G97" s="114"/>
      <c r="H97" s="114"/>
      <c r="I97" s="114"/>
      <c r="J97" s="114"/>
      <c r="K97" s="114"/>
      <c r="L97" s="115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9"/>
      <c r="X97" s="124"/>
      <c r="Y97" s="118"/>
      <c r="Z97" s="118"/>
      <c r="AA97" s="118"/>
      <c r="AB97" s="118"/>
      <c r="AC97" s="118"/>
      <c r="AD97" s="118"/>
      <c r="AE97" s="118"/>
      <c r="AF97" s="118"/>
      <c r="AG97" s="118"/>
      <c r="AH97" s="119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9"/>
    </row>
    <row r="98" spans="1:45" s="27" customFormat="1" ht="20.100000000000001" customHeight="1" thickBot="1" x14ac:dyDescent="0.3">
      <c r="A98" s="109"/>
      <c r="B98" s="120"/>
      <c r="C98" s="121"/>
      <c r="D98" s="122"/>
      <c r="E98" s="20"/>
      <c r="F98" s="21"/>
      <c r="G98" s="22"/>
      <c r="H98" s="23"/>
      <c r="I98" s="23"/>
      <c r="J98" s="24"/>
      <c r="K98" s="21"/>
      <c r="L98" s="25"/>
      <c r="M98" s="120"/>
      <c r="N98" s="121"/>
      <c r="O98" s="122"/>
      <c r="P98" s="20"/>
      <c r="Q98" s="21"/>
      <c r="R98" s="22"/>
      <c r="S98" s="23"/>
      <c r="T98" s="23"/>
      <c r="U98" s="24"/>
      <c r="V98" s="21"/>
      <c r="W98" s="25"/>
      <c r="X98" s="120" t="s">
        <v>243</v>
      </c>
      <c r="Y98" s="121"/>
      <c r="Z98" s="122"/>
      <c r="AA98" s="20" t="s">
        <v>40</v>
      </c>
      <c r="AB98" s="21">
        <v>4</v>
      </c>
      <c r="AC98" s="22">
        <v>28</v>
      </c>
      <c r="AD98" s="23">
        <v>0</v>
      </c>
      <c r="AE98" s="23">
        <v>28</v>
      </c>
      <c r="AF98" s="24">
        <v>0</v>
      </c>
      <c r="AG98" s="21" t="s">
        <v>50</v>
      </c>
      <c r="AH98" s="25">
        <v>44</v>
      </c>
      <c r="AI98" s="120"/>
      <c r="AJ98" s="121"/>
      <c r="AK98" s="122"/>
      <c r="AL98" s="20"/>
      <c r="AM98" s="21"/>
      <c r="AN98" s="22"/>
      <c r="AO98" s="23"/>
      <c r="AP98" s="23"/>
      <c r="AQ98" s="24"/>
      <c r="AR98" s="21"/>
      <c r="AS98" s="25"/>
    </row>
    <row r="99" spans="1:45" s="4" customFormat="1" ht="34.5" customHeight="1" thickTop="1" thickBot="1" x14ac:dyDescent="0.25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125" t="s">
        <v>82</v>
      </c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7"/>
    </row>
    <row r="100" spans="1:45" s="7" customFormat="1" ht="15.75" x14ac:dyDescent="0.25">
      <c r="A100" s="1" t="s">
        <v>27</v>
      </c>
      <c r="AL100" s="1" t="s">
        <v>32</v>
      </c>
    </row>
    <row r="101" spans="1:45" s="7" customFormat="1" ht="15.75" x14ac:dyDescent="0.25">
      <c r="A101" s="1" t="s">
        <v>180</v>
      </c>
      <c r="AL101" s="1" t="s">
        <v>181</v>
      </c>
    </row>
    <row r="102" spans="1:45" s="7" customFormat="1" ht="15.75" x14ac:dyDescent="0.25">
      <c r="A102" s="1"/>
    </row>
    <row r="103" spans="1:45" s="27" customFormat="1" ht="18" x14ac:dyDescent="0.25">
      <c r="A103" s="105" t="s">
        <v>26</v>
      </c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</row>
    <row r="104" spans="1:45" s="27" customFormat="1" ht="18" x14ac:dyDescent="0.25">
      <c r="A104" s="148" t="s">
        <v>183</v>
      </c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</row>
    <row r="105" spans="1:45" s="27" customFormat="1" ht="18.75" thickBot="1" x14ac:dyDescent="0.3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</row>
    <row r="106" spans="1:45" s="11" customFormat="1" ht="19.5" thickTop="1" thickBot="1" x14ac:dyDescent="0.3">
      <c r="B106" s="149" t="s">
        <v>23</v>
      </c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 t="s">
        <v>24</v>
      </c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</row>
    <row r="107" spans="1:45" s="11" customFormat="1" ht="18" customHeight="1" thickTop="1" thickBot="1" x14ac:dyDescent="0.3">
      <c r="A107" s="18"/>
      <c r="B107" s="147" t="s">
        <v>28</v>
      </c>
      <c r="C107" s="128"/>
      <c r="D107" s="128"/>
      <c r="E107" s="128"/>
      <c r="F107" s="128"/>
      <c r="G107" s="128"/>
      <c r="H107" s="128"/>
      <c r="I107" s="128"/>
      <c r="J107" s="128"/>
      <c r="K107" s="128"/>
      <c r="L107" s="129"/>
      <c r="M107" s="128" t="s">
        <v>29</v>
      </c>
      <c r="N107" s="128"/>
      <c r="O107" s="128"/>
      <c r="P107" s="128"/>
      <c r="Q107" s="128"/>
      <c r="R107" s="128"/>
      <c r="S107" s="128"/>
      <c r="T107" s="128"/>
      <c r="U107" s="128"/>
      <c r="V107" s="128"/>
      <c r="W107" s="129"/>
      <c r="X107" s="147" t="s">
        <v>30</v>
      </c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9"/>
      <c r="AI107" s="128" t="s">
        <v>31</v>
      </c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9"/>
    </row>
    <row r="108" spans="1:45" s="11" customFormat="1" ht="18" customHeight="1" thickTop="1" x14ac:dyDescent="0.25">
      <c r="A108" s="108" t="s">
        <v>112</v>
      </c>
      <c r="B108" s="130" t="s">
        <v>66</v>
      </c>
      <c r="C108" s="131"/>
      <c r="D108" s="131"/>
      <c r="E108" s="131"/>
      <c r="F108" s="131"/>
      <c r="G108" s="131"/>
      <c r="H108" s="131"/>
      <c r="I108" s="131"/>
      <c r="J108" s="131"/>
      <c r="K108" s="131"/>
      <c r="L108" s="132"/>
      <c r="M108" s="116" t="s">
        <v>68</v>
      </c>
      <c r="N108" s="116"/>
      <c r="O108" s="116"/>
      <c r="P108" s="116"/>
      <c r="Q108" s="116"/>
      <c r="R108" s="116"/>
      <c r="S108" s="116"/>
      <c r="T108" s="116"/>
      <c r="U108" s="116"/>
      <c r="V108" s="116"/>
      <c r="W108" s="117"/>
      <c r="X108" s="130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2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7"/>
    </row>
    <row r="109" spans="1:45" s="11" customFormat="1" ht="18" customHeight="1" x14ac:dyDescent="0.25">
      <c r="A109" s="108"/>
      <c r="B109" s="124"/>
      <c r="C109" s="118"/>
      <c r="D109" s="118"/>
      <c r="E109" s="118"/>
      <c r="F109" s="118"/>
      <c r="G109" s="118"/>
      <c r="H109" s="118"/>
      <c r="I109" s="118"/>
      <c r="J109" s="118"/>
      <c r="K109" s="118"/>
      <c r="L109" s="119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9"/>
      <c r="X109" s="124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9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9"/>
    </row>
    <row r="110" spans="1:45" s="11" customFormat="1" ht="18" customHeight="1" thickBot="1" x14ac:dyDescent="0.3">
      <c r="A110" s="109"/>
      <c r="B110" s="120" t="s">
        <v>244</v>
      </c>
      <c r="C110" s="121"/>
      <c r="D110" s="122"/>
      <c r="E110" s="28" t="s">
        <v>40</v>
      </c>
      <c r="F110" s="21">
        <v>3</v>
      </c>
      <c r="G110" s="22">
        <v>28</v>
      </c>
      <c r="H110" s="23">
        <v>0</v>
      </c>
      <c r="I110" s="23">
        <v>14</v>
      </c>
      <c r="J110" s="24">
        <v>0</v>
      </c>
      <c r="K110" s="21" t="s">
        <v>75</v>
      </c>
      <c r="L110" s="26">
        <v>20</v>
      </c>
      <c r="M110" s="120" t="s">
        <v>245</v>
      </c>
      <c r="N110" s="121"/>
      <c r="O110" s="122"/>
      <c r="P110" s="28" t="s">
        <v>40</v>
      </c>
      <c r="Q110" s="21">
        <v>3</v>
      </c>
      <c r="R110" s="22">
        <v>28</v>
      </c>
      <c r="S110" s="23">
        <v>0</v>
      </c>
      <c r="T110" s="23">
        <v>14</v>
      </c>
      <c r="U110" s="24">
        <v>0</v>
      </c>
      <c r="V110" s="21" t="s">
        <v>75</v>
      </c>
      <c r="W110" s="26">
        <v>20</v>
      </c>
      <c r="X110" s="120"/>
      <c r="Y110" s="121"/>
      <c r="Z110" s="122"/>
      <c r="AA110" s="28"/>
      <c r="AB110" s="21"/>
      <c r="AC110" s="22"/>
      <c r="AD110" s="23"/>
      <c r="AE110" s="23"/>
      <c r="AF110" s="24"/>
      <c r="AG110" s="21"/>
      <c r="AH110" s="26"/>
      <c r="AI110" s="120"/>
      <c r="AJ110" s="121"/>
      <c r="AK110" s="122"/>
      <c r="AL110" s="28"/>
      <c r="AM110" s="21"/>
      <c r="AN110" s="22"/>
      <c r="AO110" s="23"/>
      <c r="AP110" s="23"/>
      <c r="AQ110" s="24"/>
      <c r="AR110" s="21"/>
      <c r="AS110" s="26"/>
    </row>
    <row r="111" spans="1:45" s="11" customFormat="1" ht="18" customHeight="1" thickTop="1" x14ac:dyDescent="0.25">
      <c r="A111" s="107" t="s">
        <v>113</v>
      </c>
      <c r="B111" s="123" t="s">
        <v>67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7"/>
      <c r="M111" s="116" t="s">
        <v>69</v>
      </c>
      <c r="N111" s="116"/>
      <c r="O111" s="116"/>
      <c r="P111" s="116"/>
      <c r="Q111" s="116"/>
      <c r="R111" s="116"/>
      <c r="S111" s="116"/>
      <c r="T111" s="116"/>
      <c r="U111" s="116"/>
      <c r="V111" s="116"/>
      <c r="W111" s="117"/>
      <c r="X111" s="123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7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7"/>
    </row>
    <row r="112" spans="1:45" s="11" customFormat="1" ht="18" customHeight="1" x14ac:dyDescent="0.25">
      <c r="A112" s="108"/>
      <c r="B112" s="124"/>
      <c r="C112" s="118"/>
      <c r="D112" s="118"/>
      <c r="E112" s="118"/>
      <c r="F112" s="118"/>
      <c r="G112" s="118"/>
      <c r="H112" s="118"/>
      <c r="I112" s="118"/>
      <c r="J112" s="118"/>
      <c r="K112" s="118"/>
      <c r="L112" s="119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9"/>
      <c r="X112" s="124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9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9"/>
    </row>
    <row r="113" spans="1:46" s="11" customFormat="1" ht="18" customHeight="1" thickBot="1" x14ac:dyDescent="0.3">
      <c r="A113" s="109"/>
      <c r="B113" s="120" t="s">
        <v>246</v>
      </c>
      <c r="C113" s="121"/>
      <c r="D113" s="122"/>
      <c r="E113" s="28" t="s">
        <v>40</v>
      </c>
      <c r="F113" s="21">
        <v>3</v>
      </c>
      <c r="G113" s="22">
        <v>14</v>
      </c>
      <c r="H113" s="23">
        <v>0</v>
      </c>
      <c r="I113" s="23">
        <v>28</v>
      </c>
      <c r="J113" s="24">
        <v>0</v>
      </c>
      <c r="K113" s="21" t="s">
        <v>75</v>
      </c>
      <c r="L113" s="26">
        <v>30</v>
      </c>
      <c r="M113" s="120" t="s">
        <v>247</v>
      </c>
      <c r="N113" s="121"/>
      <c r="O113" s="122"/>
      <c r="P113" s="28" t="s">
        <v>40</v>
      </c>
      <c r="Q113" s="21">
        <v>3</v>
      </c>
      <c r="R113" s="22">
        <v>14</v>
      </c>
      <c r="S113" s="23">
        <v>0</v>
      </c>
      <c r="T113" s="23">
        <v>28</v>
      </c>
      <c r="U113" s="24">
        <v>0</v>
      </c>
      <c r="V113" s="21" t="s">
        <v>75</v>
      </c>
      <c r="W113" s="26">
        <v>30</v>
      </c>
      <c r="X113" s="120"/>
      <c r="Y113" s="121"/>
      <c r="Z113" s="122"/>
      <c r="AA113" s="28"/>
      <c r="AB113" s="21"/>
      <c r="AC113" s="22"/>
      <c r="AD113" s="23"/>
      <c r="AE113" s="23"/>
      <c r="AF113" s="24"/>
      <c r="AG113" s="21"/>
      <c r="AH113" s="26"/>
      <c r="AI113" s="120"/>
      <c r="AJ113" s="121"/>
      <c r="AK113" s="122"/>
      <c r="AL113" s="28"/>
      <c r="AM113" s="21"/>
      <c r="AN113" s="22"/>
      <c r="AO113" s="23"/>
      <c r="AP113" s="23"/>
      <c r="AQ113" s="24"/>
      <c r="AR113" s="21"/>
      <c r="AS113" s="26"/>
    </row>
    <row r="114" spans="1:46" s="11" customFormat="1" ht="18" customHeight="1" thickTop="1" x14ac:dyDescent="0.25">
      <c r="A114" s="107" t="s">
        <v>114</v>
      </c>
      <c r="B114" s="123"/>
      <c r="C114" s="116"/>
      <c r="D114" s="116"/>
      <c r="E114" s="116"/>
      <c r="F114" s="116"/>
      <c r="G114" s="116"/>
      <c r="H114" s="116"/>
      <c r="I114" s="116"/>
      <c r="J114" s="116"/>
      <c r="K114" s="116"/>
      <c r="L114" s="117"/>
      <c r="M114" s="116" t="s">
        <v>72</v>
      </c>
      <c r="N114" s="116"/>
      <c r="O114" s="116"/>
      <c r="P114" s="116"/>
      <c r="Q114" s="116"/>
      <c r="R114" s="116"/>
      <c r="S114" s="116"/>
      <c r="T114" s="116"/>
      <c r="U114" s="116"/>
      <c r="V114" s="116"/>
      <c r="W114" s="117"/>
      <c r="X114" s="123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7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7"/>
    </row>
    <row r="115" spans="1:46" s="11" customFormat="1" ht="18" customHeight="1" x14ac:dyDescent="0.25">
      <c r="A115" s="108"/>
      <c r="B115" s="124"/>
      <c r="C115" s="118"/>
      <c r="D115" s="118"/>
      <c r="E115" s="118"/>
      <c r="F115" s="118"/>
      <c r="G115" s="118"/>
      <c r="H115" s="118"/>
      <c r="I115" s="118"/>
      <c r="J115" s="118"/>
      <c r="K115" s="118"/>
      <c r="L115" s="119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9"/>
      <c r="X115" s="124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9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9"/>
    </row>
    <row r="116" spans="1:46" s="11" customFormat="1" ht="18" customHeight="1" thickBot="1" x14ac:dyDescent="0.3">
      <c r="A116" s="109"/>
      <c r="B116" s="120"/>
      <c r="C116" s="121"/>
      <c r="D116" s="122"/>
      <c r="E116" s="28"/>
      <c r="F116" s="21"/>
      <c r="G116" s="22"/>
      <c r="H116" s="23"/>
      <c r="I116" s="23"/>
      <c r="J116" s="24"/>
      <c r="K116" s="21"/>
      <c r="L116" s="26"/>
      <c r="M116" s="120" t="s">
        <v>248</v>
      </c>
      <c r="N116" s="121"/>
      <c r="O116" s="122"/>
      <c r="P116" s="28" t="s">
        <v>60</v>
      </c>
      <c r="Q116" s="21">
        <v>2</v>
      </c>
      <c r="R116" s="22">
        <v>0</v>
      </c>
      <c r="S116" s="23">
        <v>0</v>
      </c>
      <c r="T116" s="23">
        <v>28</v>
      </c>
      <c r="U116" s="24">
        <v>0</v>
      </c>
      <c r="V116" s="21" t="s">
        <v>75</v>
      </c>
      <c r="W116" s="26"/>
      <c r="X116" s="120"/>
      <c r="Y116" s="121"/>
      <c r="Z116" s="122"/>
      <c r="AA116" s="28"/>
      <c r="AB116" s="21"/>
      <c r="AC116" s="22"/>
      <c r="AD116" s="23"/>
      <c r="AE116" s="23"/>
      <c r="AF116" s="24"/>
      <c r="AG116" s="21"/>
      <c r="AH116" s="26"/>
      <c r="AI116" s="120"/>
      <c r="AJ116" s="121"/>
      <c r="AK116" s="122"/>
      <c r="AL116" s="28"/>
      <c r="AM116" s="21"/>
      <c r="AN116" s="22"/>
      <c r="AO116" s="23"/>
      <c r="AP116" s="23"/>
      <c r="AQ116" s="24"/>
      <c r="AR116" s="21"/>
      <c r="AS116" s="26"/>
    </row>
    <row r="117" spans="1:46" s="11" customFormat="1" ht="18" customHeight="1" thickTop="1" x14ac:dyDescent="0.25">
      <c r="A117" s="133" t="s">
        <v>37</v>
      </c>
      <c r="B117" s="135" t="s">
        <v>1</v>
      </c>
      <c r="C117" s="136"/>
      <c r="D117" s="29"/>
      <c r="E117" s="137">
        <f>SUM(G110:J110,G113:J113,G116:J116)</f>
        <v>84</v>
      </c>
      <c r="F117" s="138"/>
      <c r="G117" s="143" t="s">
        <v>20</v>
      </c>
      <c r="H117" s="137"/>
      <c r="I117" s="137"/>
      <c r="J117" s="138"/>
      <c r="K117" s="143">
        <f>SUM(L110,L113,L116)</f>
        <v>50</v>
      </c>
      <c r="L117" s="138"/>
      <c r="M117" s="135" t="s">
        <v>1</v>
      </c>
      <c r="N117" s="136"/>
      <c r="O117" s="29"/>
      <c r="P117" s="137">
        <f>SUM(R110:U110,R113:U113,R116:U116)</f>
        <v>112</v>
      </c>
      <c r="Q117" s="138"/>
      <c r="R117" s="143" t="s">
        <v>20</v>
      </c>
      <c r="S117" s="137"/>
      <c r="T117" s="137"/>
      <c r="U117" s="138"/>
      <c r="V117" s="143">
        <f>SUM(W110,W113,W116)</f>
        <v>50</v>
      </c>
      <c r="W117" s="138"/>
      <c r="X117" s="135" t="s">
        <v>1</v>
      </c>
      <c r="Y117" s="136"/>
      <c r="Z117" s="29"/>
      <c r="AA117" s="137">
        <f>SUM(AC110:AF110,AC113:AF113,AC116:AF116)</f>
        <v>0</v>
      </c>
      <c r="AB117" s="138"/>
      <c r="AC117" s="143" t="s">
        <v>20</v>
      </c>
      <c r="AD117" s="137"/>
      <c r="AE117" s="137"/>
      <c r="AF117" s="138"/>
      <c r="AG117" s="143">
        <f>SUM(AH110,AH113,AH116)</f>
        <v>0</v>
      </c>
      <c r="AH117" s="138"/>
      <c r="AI117" s="135" t="s">
        <v>1</v>
      </c>
      <c r="AJ117" s="136"/>
      <c r="AK117" s="29"/>
      <c r="AL117" s="137">
        <f>SUM(AN110:AQ110,AN113:AQ113,AN116:AQ116)</f>
        <v>0</v>
      </c>
      <c r="AM117" s="138"/>
      <c r="AN117" s="143" t="s">
        <v>20</v>
      </c>
      <c r="AO117" s="137"/>
      <c r="AP117" s="137"/>
      <c r="AQ117" s="138"/>
      <c r="AR117" s="143">
        <f>SUM(AS110,AS113,AS116)</f>
        <v>0</v>
      </c>
      <c r="AS117" s="138"/>
    </row>
    <row r="118" spans="1:46" s="11" customFormat="1" ht="18" customHeight="1" thickBot="1" x14ac:dyDescent="0.3">
      <c r="A118" s="134"/>
      <c r="B118" s="141" t="s">
        <v>2</v>
      </c>
      <c r="C118" s="142"/>
      <c r="D118" s="30"/>
      <c r="E118" s="144">
        <v>6</v>
      </c>
      <c r="F118" s="145"/>
      <c r="G118" s="141" t="s">
        <v>65</v>
      </c>
      <c r="H118" s="142"/>
      <c r="I118" s="142"/>
      <c r="J118" s="146"/>
      <c r="K118" s="141">
        <v>2</v>
      </c>
      <c r="L118" s="146"/>
      <c r="M118" s="141" t="s">
        <v>2</v>
      </c>
      <c r="N118" s="142"/>
      <c r="O118" s="30"/>
      <c r="P118" s="144">
        <v>8</v>
      </c>
      <c r="Q118" s="145"/>
      <c r="R118" s="141" t="s">
        <v>73</v>
      </c>
      <c r="S118" s="142"/>
      <c r="T118" s="142"/>
      <c r="U118" s="146"/>
      <c r="V118" s="141">
        <v>3</v>
      </c>
      <c r="W118" s="146"/>
      <c r="X118" s="141" t="s">
        <v>2</v>
      </c>
      <c r="Y118" s="142"/>
      <c r="Z118" s="30"/>
      <c r="AA118" s="144">
        <f>SUM(AA110,AA113,AA116)</f>
        <v>0</v>
      </c>
      <c r="AB118" s="145"/>
      <c r="AC118" s="141" t="s">
        <v>19</v>
      </c>
      <c r="AD118" s="142"/>
      <c r="AE118" s="142"/>
      <c r="AF118" s="146"/>
      <c r="AG118" s="141"/>
      <c r="AH118" s="146"/>
      <c r="AI118" s="141" t="s">
        <v>2</v>
      </c>
      <c r="AJ118" s="142"/>
      <c r="AK118" s="30"/>
      <c r="AL118" s="144">
        <f>SUM(AL110,AL113,AL116)</f>
        <v>0</v>
      </c>
      <c r="AM118" s="145"/>
      <c r="AN118" s="141" t="s">
        <v>19</v>
      </c>
      <c r="AO118" s="142"/>
      <c r="AP118" s="142"/>
      <c r="AQ118" s="146"/>
      <c r="AR118" s="141"/>
      <c r="AS118" s="146"/>
    </row>
    <row r="119" spans="1:46" s="11" customFormat="1" ht="18" customHeight="1" thickTop="1" x14ac:dyDescent="0.25">
      <c r="A119" s="133" t="s">
        <v>38</v>
      </c>
      <c r="B119" s="135" t="s">
        <v>1</v>
      </c>
      <c r="C119" s="136"/>
      <c r="D119" s="31"/>
      <c r="E119" s="137">
        <f>SUM(G120:J120)</f>
        <v>6</v>
      </c>
      <c r="F119" s="138"/>
      <c r="G119" s="32"/>
      <c r="H119" s="33"/>
      <c r="I119" s="33"/>
      <c r="J119" s="33"/>
      <c r="K119" s="33"/>
      <c r="L119" s="34"/>
      <c r="M119" s="135" t="s">
        <v>1</v>
      </c>
      <c r="N119" s="136"/>
      <c r="O119" s="31"/>
      <c r="P119" s="137">
        <f>SUM(R120:U120)</f>
        <v>8</v>
      </c>
      <c r="Q119" s="138"/>
      <c r="R119" s="32"/>
      <c r="S119" s="33"/>
      <c r="T119" s="33"/>
      <c r="U119" s="33"/>
      <c r="V119" s="33"/>
      <c r="W119" s="34"/>
      <c r="X119" s="135" t="s">
        <v>1</v>
      </c>
      <c r="Y119" s="136"/>
      <c r="Z119" s="31"/>
      <c r="AA119" s="137">
        <f>SUM(AC120:AF120)</f>
        <v>0</v>
      </c>
      <c r="AB119" s="138"/>
      <c r="AC119" s="32"/>
      <c r="AD119" s="33"/>
      <c r="AE119" s="33"/>
      <c r="AF119" s="33"/>
      <c r="AG119" s="33"/>
      <c r="AH119" s="34"/>
      <c r="AI119" s="135" t="s">
        <v>1</v>
      </c>
      <c r="AJ119" s="136"/>
      <c r="AK119" s="31"/>
      <c r="AL119" s="137">
        <f>SUM(AN120:AQ120)</f>
        <v>0</v>
      </c>
      <c r="AM119" s="138"/>
      <c r="AN119" s="32"/>
      <c r="AO119" s="33"/>
      <c r="AP119" s="33"/>
      <c r="AQ119" s="33"/>
      <c r="AR119" s="33"/>
      <c r="AS119" s="34"/>
    </row>
    <row r="120" spans="1:46" s="11" customFormat="1" ht="18" customHeight="1" thickBot="1" x14ac:dyDescent="0.3">
      <c r="A120" s="134"/>
      <c r="B120" s="141" t="s">
        <v>3</v>
      </c>
      <c r="C120" s="142"/>
      <c r="D120" s="30"/>
      <c r="E120" s="30"/>
      <c r="F120" s="35"/>
      <c r="G120" s="45">
        <f>(G110+G113+G116)/14</f>
        <v>3</v>
      </c>
      <c r="H120" s="45">
        <f>(H110+H113+H116)/14</f>
        <v>0</v>
      </c>
      <c r="I120" s="45">
        <f>(I110+I113+I116)/14</f>
        <v>3</v>
      </c>
      <c r="J120" s="45">
        <f>(J110+J113+J116)/14</f>
        <v>0</v>
      </c>
      <c r="K120" s="38" t="s">
        <v>4</v>
      </c>
      <c r="L120" s="35"/>
      <c r="M120" s="141" t="s">
        <v>3</v>
      </c>
      <c r="N120" s="142"/>
      <c r="O120" s="30"/>
      <c r="P120" s="30"/>
      <c r="Q120" s="35"/>
      <c r="R120" s="45">
        <f>(R110+R113+R116)/14</f>
        <v>3</v>
      </c>
      <c r="S120" s="45">
        <f>(S110+S113+S116)/14</f>
        <v>0</v>
      </c>
      <c r="T120" s="45">
        <f>(T110+T113+T116)/14</f>
        <v>5</v>
      </c>
      <c r="U120" s="45">
        <f>(U110+U113+U116)/14</f>
        <v>0</v>
      </c>
      <c r="V120" s="38" t="s">
        <v>4</v>
      </c>
      <c r="W120" s="35"/>
      <c r="X120" s="141" t="s">
        <v>3</v>
      </c>
      <c r="Y120" s="142"/>
      <c r="Z120" s="30"/>
      <c r="AA120" s="30"/>
      <c r="AB120" s="35"/>
      <c r="AC120" s="45">
        <f>(AC110+AC113+AC116)/14</f>
        <v>0</v>
      </c>
      <c r="AD120" s="45">
        <f>(AD110+AD113+AD116)/14</f>
        <v>0</v>
      </c>
      <c r="AE120" s="45">
        <f>(AE110+AE113+AE116)/14</f>
        <v>0</v>
      </c>
      <c r="AF120" s="45">
        <f>(AF110+AF113+AF116)/14</f>
        <v>0</v>
      </c>
      <c r="AG120" s="38" t="s">
        <v>4</v>
      </c>
      <c r="AH120" s="35"/>
      <c r="AI120" s="141" t="s">
        <v>3</v>
      </c>
      <c r="AJ120" s="142"/>
      <c r="AK120" s="30"/>
      <c r="AL120" s="30"/>
      <c r="AM120" s="35"/>
      <c r="AN120" s="45">
        <f>(AN110+AN113+AN116)/14</f>
        <v>0</v>
      </c>
      <c r="AO120" s="45">
        <f>(AO110+AO113+AO116)/14</f>
        <v>0</v>
      </c>
      <c r="AP120" s="45">
        <f>(AP110+AP113+AP116)/14</f>
        <v>0</v>
      </c>
      <c r="AQ120" s="45">
        <f>(AQ110+AQ113+AQ116)/14</f>
        <v>0</v>
      </c>
      <c r="AR120" s="38" t="s">
        <v>4</v>
      </c>
      <c r="AS120" s="35"/>
      <c r="AT120" s="46"/>
    </row>
    <row r="121" spans="1:46" s="11" customFormat="1" ht="18" customHeight="1" thickTop="1" x14ac:dyDescent="0.25">
      <c r="A121" s="99"/>
      <c r="B121" s="100"/>
      <c r="C121" s="100"/>
      <c r="D121" s="101"/>
      <c r="E121" s="101"/>
      <c r="F121" s="101"/>
      <c r="G121" s="102"/>
      <c r="H121" s="102"/>
      <c r="I121" s="102"/>
      <c r="J121" s="102"/>
      <c r="K121" s="101"/>
      <c r="L121" s="101"/>
      <c r="M121" s="100"/>
      <c r="N121" s="100"/>
      <c r="O121" s="101"/>
      <c r="P121" s="101"/>
      <c r="Q121" s="101"/>
      <c r="R121" s="102"/>
      <c r="S121" s="102"/>
      <c r="T121" s="102"/>
      <c r="U121" s="102"/>
      <c r="V121" s="101"/>
      <c r="W121" s="101"/>
      <c r="X121" s="100"/>
      <c r="Y121" s="100"/>
      <c r="Z121" s="101"/>
      <c r="AA121" s="101"/>
      <c r="AB121" s="101"/>
      <c r="AC121" s="102"/>
      <c r="AD121" s="102"/>
      <c r="AE121" s="102"/>
      <c r="AF121" s="102"/>
      <c r="AG121" s="101"/>
      <c r="AH121" s="101"/>
      <c r="AI121" s="100"/>
      <c r="AJ121" s="100"/>
      <c r="AK121" s="101"/>
      <c r="AL121" s="101"/>
      <c r="AM121" s="101"/>
      <c r="AN121" s="102"/>
      <c r="AO121" s="102"/>
      <c r="AP121" s="102"/>
      <c r="AQ121" s="102"/>
      <c r="AR121" s="101"/>
      <c r="AS121" s="101"/>
      <c r="AT121" s="103"/>
    </row>
    <row r="122" spans="1:46" s="11" customFormat="1" ht="18" customHeight="1" x14ac:dyDescent="0.25">
      <c r="A122" s="172" t="s">
        <v>127</v>
      </c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01"/>
      <c r="X122" s="100"/>
      <c r="Y122" s="100"/>
      <c r="Z122" s="101"/>
      <c r="AA122" s="101"/>
      <c r="AB122" s="101"/>
      <c r="AC122" s="102"/>
      <c r="AD122" s="102"/>
      <c r="AE122" s="102"/>
      <c r="AF122" s="102"/>
      <c r="AG122" s="101"/>
      <c r="AH122" s="101"/>
      <c r="AI122" s="100"/>
      <c r="AJ122" s="100"/>
      <c r="AK122" s="101"/>
      <c r="AL122" s="101"/>
      <c r="AM122" s="101"/>
      <c r="AN122" s="102"/>
      <c r="AO122" s="102"/>
      <c r="AP122" s="102"/>
      <c r="AQ122" s="102"/>
      <c r="AR122" s="101"/>
      <c r="AS122" s="101"/>
      <c r="AT122" s="103"/>
    </row>
    <row r="123" spans="1:46" s="11" customFormat="1" ht="18" customHeight="1" x14ac:dyDescent="0.25">
      <c r="A123" s="173" t="s">
        <v>128</v>
      </c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02"/>
      <c r="AF123" s="102"/>
      <c r="AG123" s="101"/>
      <c r="AH123" s="101"/>
      <c r="AI123" s="100"/>
      <c r="AJ123" s="100"/>
      <c r="AK123" s="101"/>
      <c r="AL123" s="101"/>
      <c r="AM123" s="101"/>
      <c r="AN123" s="102"/>
      <c r="AO123" s="102"/>
      <c r="AP123" s="102"/>
      <c r="AQ123" s="102"/>
      <c r="AR123" s="101"/>
      <c r="AS123" s="101"/>
      <c r="AT123" s="103"/>
    </row>
    <row r="124" spans="1:46" s="11" customFormat="1" ht="18" customHeight="1" x14ac:dyDescent="0.25">
      <c r="A124" s="173" t="s">
        <v>129</v>
      </c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02"/>
      <c r="AF124" s="102"/>
      <c r="AG124" s="101"/>
      <c r="AH124" s="101"/>
      <c r="AI124" s="100"/>
      <c r="AJ124" s="100"/>
      <c r="AK124" s="101"/>
      <c r="AL124" s="101"/>
      <c r="AM124" s="101"/>
      <c r="AN124" s="102"/>
      <c r="AO124" s="102"/>
      <c r="AP124" s="102"/>
      <c r="AQ124" s="102"/>
      <c r="AR124" s="101"/>
      <c r="AS124" s="101"/>
      <c r="AT124" s="103"/>
    </row>
    <row r="125" spans="1:46" s="11" customFormat="1" ht="18" customHeight="1" x14ac:dyDescent="0.25">
      <c r="A125" s="173" t="s">
        <v>130</v>
      </c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02"/>
      <c r="AF125" s="102"/>
      <c r="AG125" s="101"/>
      <c r="AH125" s="101"/>
      <c r="AI125" s="100"/>
      <c r="AJ125" s="100"/>
      <c r="AK125" s="101"/>
      <c r="AL125" s="101"/>
      <c r="AM125" s="101"/>
      <c r="AN125" s="102"/>
      <c r="AO125" s="102"/>
      <c r="AP125" s="102"/>
      <c r="AQ125" s="102"/>
      <c r="AR125" s="101"/>
      <c r="AS125" s="101"/>
      <c r="AT125" s="103"/>
    </row>
    <row r="126" spans="1:46" s="11" customFormat="1" ht="18" customHeight="1" x14ac:dyDescent="0.25">
      <c r="A126" s="99"/>
      <c r="B126" s="100"/>
      <c r="C126" s="100"/>
      <c r="D126" s="101"/>
      <c r="E126" s="101"/>
      <c r="F126" s="101"/>
      <c r="G126" s="102"/>
      <c r="H126" s="102"/>
      <c r="I126" s="102"/>
      <c r="J126" s="102"/>
      <c r="K126" s="101"/>
      <c r="L126" s="101"/>
      <c r="M126" s="100"/>
      <c r="N126" s="100"/>
      <c r="O126" s="101"/>
      <c r="P126" s="101"/>
      <c r="Q126" s="101"/>
      <c r="R126" s="102"/>
      <c r="S126" s="102"/>
      <c r="T126" s="102"/>
      <c r="U126" s="102"/>
      <c r="V126" s="101"/>
      <c r="W126" s="101"/>
      <c r="X126" s="100"/>
      <c r="Y126" s="100"/>
      <c r="Z126" s="101"/>
      <c r="AA126" s="101"/>
      <c r="AB126" s="101"/>
      <c r="AC126" s="102"/>
      <c r="AD126" s="102"/>
      <c r="AE126" s="102"/>
      <c r="AF126" s="102"/>
      <c r="AG126" s="101"/>
      <c r="AH126" s="101"/>
      <c r="AI126" s="100"/>
      <c r="AJ126" s="100"/>
      <c r="AK126" s="101"/>
      <c r="AL126" s="101"/>
      <c r="AM126" s="101"/>
      <c r="AN126" s="102"/>
      <c r="AO126" s="102"/>
      <c r="AP126" s="102"/>
      <c r="AQ126" s="102"/>
      <c r="AR126" s="101"/>
      <c r="AS126" s="101"/>
      <c r="AT126" s="103"/>
    </row>
    <row r="127" spans="1:46" s="11" customFormat="1" ht="18" customHeight="1" x14ac:dyDescent="0.25">
      <c r="A127" s="172" t="s">
        <v>131</v>
      </c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01"/>
      <c r="X127" s="100"/>
      <c r="Y127" s="100"/>
      <c r="Z127" s="101"/>
      <c r="AA127" s="101"/>
      <c r="AB127" s="101"/>
      <c r="AC127" s="102"/>
      <c r="AD127" s="102"/>
      <c r="AE127" s="102"/>
      <c r="AF127" s="102"/>
      <c r="AG127" s="101"/>
      <c r="AH127" s="101"/>
      <c r="AI127" s="100"/>
      <c r="AJ127" s="100"/>
      <c r="AK127" s="101"/>
      <c r="AL127" s="101"/>
      <c r="AM127" s="101"/>
      <c r="AN127" s="102"/>
      <c r="AO127" s="102"/>
      <c r="AP127" s="102"/>
      <c r="AQ127" s="102"/>
      <c r="AR127" s="101"/>
      <c r="AS127" s="101"/>
      <c r="AT127" s="103"/>
    </row>
    <row r="128" spans="1:46" s="11" customFormat="1" ht="18" customHeight="1" x14ac:dyDescent="0.25">
      <c r="A128" s="173" t="s">
        <v>133</v>
      </c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01"/>
      <c r="AS128" s="101"/>
      <c r="AT128" s="103"/>
    </row>
    <row r="129" spans="1:46" s="11" customFormat="1" ht="18" customHeight="1" x14ac:dyDescent="0.25">
      <c r="A129" s="173" t="s">
        <v>132</v>
      </c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02"/>
      <c r="AO129" s="102"/>
      <c r="AP129" s="102"/>
      <c r="AQ129" s="102"/>
      <c r="AR129" s="101"/>
      <c r="AS129" s="101"/>
      <c r="AT129" s="103"/>
    </row>
    <row r="130" spans="1:46" s="11" customFormat="1" ht="37.5" customHeight="1" x14ac:dyDescent="0.25">
      <c r="A130" s="175" t="s">
        <v>134</v>
      </c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02"/>
      <c r="AO130" s="102"/>
      <c r="AP130" s="102"/>
      <c r="AQ130" s="102"/>
      <c r="AR130" s="101"/>
      <c r="AS130" s="101"/>
      <c r="AT130" s="103"/>
    </row>
    <row r="131" spans="1:46" s="11" customFormat="1" ht="21" customHeight="1" x14ac:dyDescent="0.25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2"/>
      <c r="AO131" s="102"/>
      <c r="AP131" s="102"/>
      <c r="AQ131" s="102"/>
      <c r="AR131" s="101"/>
      <c r="AS131" s="101"/>
      <c r="AT131" s="103"/>
    </row>
    <row r="132" spans="1:46" s="11" customFormat="1" ht="21.75" customHeight="1" x14ac:dyDescent="0.25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2"/>
      <c r="AO132" s="102"/>
      <c r="AP132" s="102"/>
      <c r="AQ132" s="102"/>
      <c r="AR132" s="101"/>
      <c r="AS132" s="101"/>
      <c r="AT132" s="103"/>
    </row>
    <row r="133" spans="1:46" s="11" customFormat="1" ht="21.75" customHeight="1" x14ac:dyDescent="0.25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2"/>
      <c r="AO133" s="102"/>
      <c r="AP133" s="102"/>
      <c r="AQ133" s="102"/>
      <c r="AR133" s="101"/>
      <c r="AS133" s="101"/>
      <c r="AT133" s="103"/>
    </row>
    <row r="134" spans="1:46" s="11" customFormat="1" ht="18" customHeight="1" x14ac:dyDescent="0.25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2"/>
      <c r="AO134" s="102"/>
      <c r="AP134" s="102"/>
      <c r="AQ134" s="102"/>
      <c r="AR134" s="101"/>
      <c r="AS134" s="101"/>
      <c r="AT134" s="103"/>
    </row>
    <row r="135" spans="1:46" s="4" customFormat="1" ht="18.75" thickBot="1" x14ac:dyDescent="0.25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</row>
    <row r="136" spans="1:46" s="4" customFormat="1" ht="16.5" thickBot="1" x14ac:dyDescent="0.25">
      <c r="A136" s="7"/>
      <c r="B136" s="48"/>
      <c r="C136" s="48"/>
      <c r="D136" s="48"/>
      <c r="E136" s="48"/>
      <c r="F136" s="48"/>
      <c r="G136" s="48"/>
      <c r="H136" s="48"/>
      <c r="I136" s="49"/>
      <c r="J136" s="50"/>
      <c r="K136" s="49"/>
      <c r="L136" s="51" t="s">
        <v>16</v>
      </c>
      <c r="M136" s="52"/>
      <c r="N136" s="53"/>
      <c r="O136" s="53"/>
      <c r="P136" s="54"/>
      <c r="Q136" s="52"/>
      <c r="R136" s="52"/>
      <c r="S136" s="52"/>
      <c r="T136" s="52"/>
      <c r="U136" s="52"/>
      <c r="V136" s="52"/>
      <c r="W136" s="52"/>
      <c r="X136" s="52"/>
      <c r="Y136" s="52"/>
      <c r="Z136" s="55"/>
      <c r="AA136" s="55"/>
      <c r="AB136" s="55"/>
      <c r="AC136" s="55"/>
      <c r="AD136" s="55"/>
      <c r="AE136" s="55"/>
      <c r="AF136" s="55"/>
      <c r="AG136" s="55"/>
      <c r="AH136" s="56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1:46" s="4" customFormat="1" ht="16.5" customHeight="1" thickTop="1" x14ac:dyDescent="0.25">
      <c r="A137" s="42"/>
      <c r="B137" s="41"/>
      <c r="C137" s="41"/>
      <c r="D137" s="41"/>
      <c r="E137" s="41"/>
      <c r="F137" s="41"/>
      <c r="G137" s="41"/>
      <c r="H137" s="41"/>
      <c r="I137" s="42"/>
      <c r="J137" s="43"/>
      <c r="K137" s="42"/>
      <c r="L137" s="57"/>
      <c r="M137" s="155" t="s">
        <v>21</v>
      </c>
      <c r="N137" s="156"/>
      <c r="O137" s="156"/>
      <c r="P137" s="156"/>
      <c r="Q137" s="156"/>
      <c r="R137" s="156"/>
      <c r="S137" s="156"/>
      <c r="T137" s="156"/>
      <c r="U137" s="156"/>
      <c r="V137" s="156"/>
      <c r="W137" s="157"/>
      <c r="X137" s="41"/>
      <c r="Y137" s="58" t="s">
        <v>83</v>
      </c>
      <c r="Z137" s="41"/>
      <c r="AA137" s="41"/>
      <c r="AB137" s="41"/>
      <c r="AC137" s="59"/>
      <c r="AD137" s="59"/>
      <c r="AE137" s="59"/>
      <c r="AF137" s="59"/>
      <c r="AG137" s="59"/>
      <c r="AH137" s="60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1:46" s="4" customFormat="1" ht="15.75" x14ac:dyDescent="0.25">
      <c r="A138" s="42"/>
      <c r="B138" s="41"/>
      <c r="C138" s="41"/>
      <c r="D138" s="41"/>
      <c r="E138" s="41"/>
      <c r="F138" s="41"/>
      <c r="G138" s="41"/>
      <c r="H138" s="41"/>
      <c r="I138" s="42"/>
      <c r="J138" s="43"/>
      <c r="K138" s="42"/>
      <c r="L138" s="61"/>
      <c r="M138" s="158"/>
      <c r="N138" s="159"/>
      <c r="O138" s="159"/>
      <c r="P138" s="159"/>
      <c r="Q138" s="159"/>
      <c r="R138" s="159"/>
      <c r="S138" s="159"/>
      <c r="T138" s="159"/>
      <c r="U138" s="159"/>
      <c r="V138" s="159"/>
      <c r="W138" s="160"/>
      <c r="X138" s="41"/>
      <c r="Y138" s="161" t="s">
        <v>84</v>
      </c>
      <c r="Z138" s="161"/>
      <c r="AA138" s="161"/>
      <c r="AB138" s="161"/>
      <c r="AC138" s="59"/>
      <c r="AD138" s="59"/>
      <c r="AE138" s="59"/>
      <c r="AF138" s="59"/>
      <c r="AG138" s="59"/>
      <c r="AH138" s="60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6" s="4" customFormat="1" ht="30.75" thickBot="1" x14ac:dyDescent="0.3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1"/>
      <c r="M139" s="162" t="s">
        <v>22</v>
      </c>
      <c r="N139" s="163"/>
      <c r="O139" s="164"/>
      <c r="P139" s="63" t="s">
        <v>7</v>
      </c>
      <c r="Q139" s="64" t="s">
        <v>6</v>
      </c>
      <c r="R139" s="65" t="s">
        <v>8</v>
      </c>
      <c r="S139" s="66" t="s">
        <v>9</v>
      </c>
      <c r="T139" s="66" t="s">
        <v>10</v>
      </c>
      <c r="U139" s="67" t="s">
        <v>11</v>
      </c>
      <c r="V139" s="64" t="s">
        <v>12</v>
      </c>
      <c r="W139" s="68" t="s">
        <v>13</v>
      </c>
      <c r="X139" s="41"/>
      <c r="Y139" s="69" t="s">
        <v>85</v>
      </c>
      <c r="Z139" s="41"/>
      <c r="AA139" s="41"/>
      <c r="AB139" s="41"/>
      <c r="AC139" s="41"/>
      <c r="AD139" s="41"/>
      <c r="AE139" s="41"/>
      <c r="AF139" s="41"/>
      <c r="AG139" s="41"/>
      <c r="AH139" s="70"/>
      <c r="AI139" s="62"/>
      <c r="AJ139" s="62"/>
      <c r="AK139" s="62"/>
      <c r="AL139" s="62"/>
      <c r="AM139" s="62"/>
      <c r="AN139" s="62"/>
      <c r="AO139" s="62"/>
      <c r="AP139" s="62"/>
      <c r="AQ139" s="62"/>
    </row>
    <row r="140" spans="1:46" s="4" customFormat="1" ht="28.5" customHeight="1" thickTop="1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71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41"/>
      <c r="X140" s="41"/>
      <c r="Y140" s="150" t="s">
        <v>86</v>
      </c>
      <c r="Z140" s="150"/>
      <c r="AA140" s="150"/>
      <c r="AB140" s="150"/>
      <c r="AC140" s="150"/>
      <c r="AD140" s="150"/>
      <c r="AE140" s="150"/>
      <c r="AF140" s="150"/>
      <c r="AG140" s="150"/>
      <c r="AH140" s="165"/>
      <c r="AI140" s="62"/>
      <c r="AJ140" s="62"/>
      <c r="AK140" s="62"/>
      <c r="AL140" s="62"/>
      <c r="AM140" s="62"/>
      <c r="AN140" s="62"/>
      <c r="AO140" s="62"/>
      <c r="AP140" s="62"/>
      <c r="AQ140" s="62"/>
    </row>
    <row r="141" spans="1:46" s="62" customFormat="1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73"/>
      <c r="M141" s="58" t="s">
        <v>87</v>
      </c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74"/>
      <c r="Y141" s="74"/>
      <c r="Z141" s="74" t="s">
        <v>88</v>
      </c>
      <c r="AA141" s="74"/>
      <c r="AB141" s="74"/>
      <c r="AC141" s="75"/>
      <c r="AD141" s="74"/>
      <c r="AE141" s="74"/>
      <c r="AF141" s="74"/>
      <c r="AG141" s="74"/>
      <c r="AH141" s="76"/>
      <c r="AI141" s="4"/>
      <c r="AJ141" s="4"/>
      <c r="AK141" s="4"/>
      <c r="AL141" s="4"/>
      <c r="AM141" s="4"/>
      <c r="AN141" s="4"/>
      <c r="AO141" s="4"/>
      <c r="AP141" s="4"/>
      <c r="AQ141" s="4"/>
    </row>
    <row r="142" spans="1:46" s="62" customFormat="1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73"/>
      <c r="M142" s="58" t="s">
        <v>89</v>
      </c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74"/>
      <c r="Y142" s="74"/>
      <c r="Z142" s="74"/>
      <c r="AA142" s="74" t="s">
        <v>90</v>
      </c>
      <c r="AB142" s="74"/>
      <c r="AC142" s="74"/>
      <c r="AD142" s="74"/>
      <c r="AE142" s="74"/>
      <c r="AF142" s="74"/>
      <c r="AG142" s="74"/>
      <c r="AH142" s="77"/>
      <c r="AI142" s="4"/>
      <c r="AJ142" s="4"/>
      <c r="AK142" s="4"/>
      <c r="AL142" s="4"/>
      <c r="AM142" s="4"/>
      <c r="AN142" s="4"/>
      <c r="AO142" s="4"/>
      <c r="AP142" s="4"/>
      <c r="AQ142" s="4"/>
    </row>
    <row r="143" spans="1:46" s="4" customFormat="1" ht="15.75" x14ac:dyDescent="0.2">
      <c r="L143" s="78"/>
      <c r="M143" s="58" t="s">
        <v>91</v>
      </c>
      <c r="N143" s="58"/>
      <c r="O143" s="58"/>
      <c r="P143" s="58"/>
      <c r="Q143" s="58"/>
      <c r="R143" s="58"/>
      <c r="S143" s="79"/>
      <c r="T143" s="79"/>
      <c r="U143" s="79"/>
      <c r="V143" s="79"/>
      <c r="W143" s="79"/>
      <c r="X143" s="74"/>
      <c r="Y143" s="80"/>
      <c r="Z143" s="80"/>
      <c r="AA143" s="74" t="s">
        <v>92</v>
      </c>
      <c r="AB143" s="80"/>
      <c r="AC143" s="80"/>
      <c r="AD143" s="74"/>
      <c r="AE143" s="81"/>
      <c r="AF143" s="81"/>
      <c r="AG143" s="81"/>
      <c r="AH143" s="82"/>
    </row>
    <row r="144" spans="1:46" s="4" customFormat="1" ht="26.25" customHeight="1" x14ac:dyDescent="0.2">
      <c r="L144" s="78"/>
      <c r="M144" s="58"/>
      <c r="N144" s="150" t="s">
        <v>93</v>
      </c>
      <c r="O144" s="150"/>
      <c r="P144" s="150"/>
      <c r="Q144" s="150"/>
      <c r="R144" s="150"/>
      <c r="S144" s="150"/>
      <c r="T144" s="150"/>
      <c r="U144" s="150"/>
      <c r="V144" s="150"/>
      <c r="W144" s="83"/>
      <c r="X144" s="74"/>
      <c r="Y144" s="81"/>
      <c r="Z144" s="81"/>
      <c r="AA144" s="74" t="s">
        <v>94</v>
      </c>
      <c r="AB144" s="81"/>
      <c r="AC144" s="81"/>
      <c r="AD144" s="81"/>
      <c r="AE144" s="81"/>
      <c r="AF144" s="81"/>
      <c r="AG144" s="81"/>
      <c r="AH144" s="82"/>
    </row>
    <row r="145" spans="1:45" s="4" customFormat="1" ht="15.75" x14ac:dyDescent="0.2">
      <c r="L145" s="84"/>
      <c r="M145" s="58"/>
      <c r="N145" s="85"/>
      <c r="O145" s="161" t="s">
        <v>95</v>
      </c>
      <c r="P145" s="161"/>
      <c r="Q145" s="161"/>
      <c r="R145" s="161"/>
      <c r="S145" s="161"/>
      <c r="T145" s="161"/>
      <c r="U145" s="161"/>
      <c r="V145" s="161"/>
      <c r="W145" s="83"/>
      <c r="X145" s="74"/>
      <c r="Y145" s="74"/>
      <c r="Z145" s="74"/>
      <c r="AA145" s="74" t="s">
        <v>96</v>
      </c>
      <c r="AB145" s="86"/>
      <c r="AC145" s="86"/>
      <c r="AD145" s="86"/>
      <c r="AE145" s="87"/>
      <c r="AF145" s="87"/>
      <c r="AG145" s="87"/>
      <c r="AH145" s="77"/>
    </row>
    <row r="146" spans="1:45" s="4" customFormat="1" ht="15.75" x14ac:dyDescent="0.2">
      <c r="L146" s="84"/>
      <c r="M146" s="58"/>
      <c r="N146" s="85"/>
      <c r="O146" s="83"/>
      <c r="P146" s="83"/>
      <c r="Q146" s="83"/>
      <c r="R146" s="83"/>
      <c r="S146" s="83"/>
      <c r="T146" s="83"/>
      <c r="U146" s="83"/>
      <c r="V146" s="83"/>
      <c r="W146" s="83"/>
      <c r="X146" s="74"/>
      <c r="Y146" s="74"/>
      <c r="Z146" s="74"/>
      <c r="AA146" s="74" t="s">
        <v>126</v>
      </c>
      <c r="AB146" s="86"/>
      <c r="AC146" s="86"/>
      <c r="AD146" s="86"/>
      <c r="AE146" s="87"/>
      <c r="AF146" s="87"/>
      <c r="AG146" s="87"/>
      <c r="AH146" s="77"/>
    </row>
    <row r="147" spans="1:45" s="4" customFormat="1" ht="15" x14ac:dyDescent="0.2">
      <c r="L147" s="73"/>
      <c r="M147" s="58"/>
      <c r="N147" s="58"/>
      <c r="O147" s="69" t="s">
        <v>97</v>
      </c>
      <c r="P147" s="69"/>
      <c r="Q147" s="69"/>
      <c r="R147" s="79"/>
      <c r="S147" s="79"/>
      <c r="T147" s="79"/>
      <c r="U147" s="79"/>
      <c r="V147" s="79"/>
      <c r="W147" s="58"/>
      <c r="X147" s="74"/>
      <c r="Y147" s="58" t="s">
        <v>98</v>
      </c>
      <c r="Z147" s="74"/>
      <c r="AA147" s="86"/>
      <c r="AB147" s="86"/>
      <c r="AC147" s="86"/>
      <c r="AD147" s="86"/>
      <c r="AE147" s="86"/>
      <c r="AF147" s="86"/>
      <c r="AG147" s="86"/>
      <c r="AH147" s="76"/>
    </row>
    <row r="148" spans="1:45" s="4" customFormat="1" ht="16.5" thickBot="1" x14ac:dyDescent="0.25">
      <c r="L148" s="73"/>
      <c r="M148" s="58"/>
      <c r="N148" s="88"/>
      <c r="O148" s="150" t="s">
        <v>99</v>
      </c>
      <c r="P148" s="150"/>
      <c r="Q148" s="150"/>
      <c r="R148" s="150"/>
      <c r="S148" s="150"/>
      <c r="T148" s="150"/>
      <c r="U148" s="150"/>
      <c r="V148" s="150"/>
      <c r="W148" s="150"/>
      <c r="X148" s="166" t="s">
        <v>14</v>
      </c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7"/>
    </row>
    <row r="149" spans="1:45" s="4" customFormat="1" ht="29.25" customHeight="1" thickTop="1" thickBot="1" x14ac:dyDescent="0.25">
      <c r="L149" s="73"/>
      <c r="M149" s="58"/>
      <c r="N149" s="88"/>
      <c r="O149" s="150" t="s">
        <v>100</v>
      </c>
      <c r="P149" s="150"/>
      <c r="Q149" s="150"/>
      <c r="R149" s="150"/>
      <c r="S149" s="150"/>
      <c r="T149" s="150"/>
      <c r="U149" s="150"/>
      <c r="V149" s="150"/>
      <c r="W149" s="150"/>
      <c r="X149" s="168" t="s">
        <v>17</v>
      </c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70"/>
    </row>
    <row r="150" spans="1:45" s="4" customFormat="1" ht="31.5" customHeight="1" thickTop="1" thickBot="1" x14ac:dyDescent="0.25">
      <c r="L150" s="73"/>
      <c r="M150" s="58"/>
      <c r="N150" s="88"/>
      <c r="O150" s="150" t="s">
        <v>101</v>
      </c>
      <c r="P150" s="150"/>
      <c r="Q150" s="150"/>
      <c r="R150" s="150"/>
      <c r="S150" s="150"/>
      <c r="T150" s="150"/>
      <c r="U150" s="150"/>
      <c r="V150" s="150"/>
      <c r="W150" s="151"/>
      <c r="X150" s="152" t="s">
        <v>22</v>
      </c>
      <c r="Y150" s="153"/>
      <c r="Z150" s="154"/>
      <c r="AA150" s="89">
        <v>4</v>
      </c>
      <c r="AB150" s="89" t="s">
        <v>5</v>
      </c>
      <c r="AC150" s="89">
        <v>28</v>
      </c>
      <c r="AD150" s="89">
        <v>28</v>
      </c>
      <c r="AE150" s="89">
        <v>0</v>
      </c>
      <c r="AF150" s="89">
        <v>0</v>
      </c>
      <c r="AG150" s="90" t="s">
        <v>15</v>
      </c>
      <c r="AH150" s="91">
        <v>60</v>
      </c>
    </row>
    <row r="151" spans="1:45" s="4" customFormat="1" ht="15.75" thickTop="1" x14ac:dyDescent="0.2">
      <c r="L151" s="73"/>
      <c r="M151" s="58" t="s">
        <v>102</v>
      </c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92"/>
    </row>
    <row r="152" spans="1:45" s="4" customFormat="1" ht="15.75" thickBot="1" x14ac:dyDescent="0.25">
      <c r="L152" s="93" t="s">
        <v>182</v>
      </c>
      <c r="M152" s="94"/>
      <c r="N152" s="94"/>
      <c r="O152" s="94"/>
      <c r="P152" s="95"/>
      <c r="Q152" s="95"/>
      <c r="R152" s="95"/>
      <c r="S152" s="95"/>
      <c r="T152" s="96"/>
      <c r="U152" s="96"/>
      <c r="V152" s="95"/>
      <c r="W152" s="95"/>
      <c r="X152" s="95"/>
      <c r="Y152" s="95"/>
      <c r="Z152" s="95"/>
      <c r="AA152" s="95"/>
      <c r="AB152" s="94"/>
      <c r="AC152" s="94"/>
      <c r="AD152" s="94"/>
      <c r="AE152" s="94"/>
      <c r="AF152" s="94"/>
      <c r="AG152" s="94"/>
      <c r="AH152" s="97"/>
    </row>
    <row r="153" spans="1:45" s="4" customFormat="1" ht="18" x14ac:dyDescent="0.2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45" s="7" customFormat="1" ht="15.75" x14ac:dyDescent="0.25">
      <c r="A154" s="1" t="s">
        <v>27</v>
      </c>
      <c r="AL154" s="1" t="s">
        <v>32</v>
      </c>
    </row>
    <row r="155" spans="1:45" s="7" customFormat="1" ht="15.75" x14ac:dyDescent="0.25">
      <c r="A155" s="1" t="s">
        <v>180</v>
      </c>
      <c r="AL155" s="1" t="s">
        <v>181</v>
      </c>
    </row>
    <row r="156" spans="1:45" s="4" customFormat="1" ht="15" x14ac:dyDescent="0.2"/>
    <row r="157" spans="1:45" s="4" customFormat="1" ht="15" x14ac:dyDescent="0.2"/>
    <row r="158" spans="1:45" s="4" customFormat="1" ht="15" x14ac:dyDescent="0.2"/>
    <row r="159" spans="1:45" s="4" customFormat="1" ht="15" x14ac:dyDescent="0.2"/>
    <row r="160" spans="1:45" s="4" customFormat="1" ht="15" x14ac:dyDescent="0.2"/>
    <row r="161" s="4" customFormat="1" ht="15" x14ac:dyDescent="0.2"/>
    <row r="162" s="4" customFormat="1" ht="15" x14ac:dyDescent="0.2"/>
    <row r="163" s="4" customFormat="1" ht="15" x14ac:dyDescent="0.2"/>
    <row r="164" s="4" customFormat="1" ht="15" x14ac:dyDescent="0.2"/>
    <row r="165" s="4" customFormat="1" ht="15" x14ac:dyDescent="0.2"/>
    <row r="166" s="4" customFormat="1" ht="15" x14ac:dyDescent="0.2"/>
    <row r="167" s="4" customFormat="1" ht="15" x14ac:dyDescent="0.2"/>
    <row r="168" s="4" customFormat="1" ht="15" x14ac:dyDescent="0.2"/>
    <row r="169" s="4" customFormat="1" ht="15" x14ac:dyDescent="0.2"/>
    <row r="170" s="4" customFormat="1" ht="15" x14ac:dyDescent="0.2"/>
    <row r="171" s="4" customFormat="1" ht="15" x14ac:dyDescent="0.2"/>
    <row r="172" s="4" customFormat="1" ht="15" x14ac:dyDescent="0.2"/>
    <row r="173" s="4" customFormat="1" ht="15" x14ac:dyDescent="0.2"/>
    <row r="174" s="4" customFormat="1" ht="15" x14ac:dyDescent="0.2"/>
    <row r="175" s="4" customFormat="1" ht="15" x14ac:dyDescent="0.2"/>
    <row r="176" s="4" customFormat="1" ht="15" x14ac:dyDescent="0.2"/>
    <row r="177" spans="1:45" s="4" customFormat="1" ht="15" x14ac:dyDescent="0.2"/>
    <row r="178" spans="1:45" s="4" customFormat="1" ht="15" x14ac:dyDescent="0.2"/>
    <row r="179" spans="1:45" s="4" customFormat="1" ht="15" x14ac:dyDescent="0.2"/>
    <row r="180" spans="1:45" s="4" customFormat="1" ht="15" x14ac:dyDescent="0.2"/>
    <row r="181" spans="1:45" s="4" customFormat="1" ht="15" x14ac:dyDescent="0.2"/>
    <row r="182" spans="1:45" s="4" customFormat="1" ht="15" x14ac:dyDescent="0.2"/>
    <row r="183" spans="1:45" s="4" customFormat="1" ht="15" x14ac:dyDescent="0.2"/>
    <row r="184" spans="1:45" s="4" customFormat="1" ht="15" x14ac:dyDescent="0.2"/>
    <row r="185" spans="1:45" s="4" customFormat="1" ht="15" x14ac:dyDescent="0.2"/>
    <row r="186" spans="1:45" s="4" customFormat="1" ht="15" x14ac:dyDescent="0.2"/>
    <row r="187" spans="1:45" ht="1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1:45" ht="1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1:45" ht="1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1:45" ht="1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1:45" ht="1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45" ht="1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1:45" ht="1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1:45" ht="1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1:45" ht="1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1:45" ht="1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1:45" ht="1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1:45" ht="1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1:45" ht="1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1:45" ht="1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1:45" ht="1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1:45" ht="1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1:45" ht="1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 ht="1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 ht="1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 ht="1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 ht="1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 ht="1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 ht="1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 ht="1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 ht="1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 ht="1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1:45" ht="1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1:45" ht="1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1:45" ht="1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1:45" ht="1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 ht="1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 ht="1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 ht="1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 ht="1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 ht="1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</sheetData>
  <mergeCells count="372">
    <mergeCell ref="A122:V122"/>
    <mergeCell ref="A123:AD123"/>
    <mergeCell ref="A124:AD124"/>
    <mergeCell ref="A125:AD125"/>
    <mergeCell ref="A127:V127"/>
    <mergeCell ref="A135:AE135"/>
    <mergeCell ref="A128:AQ128"/>
    <mergeCell ref="A129:AM129"/>
    <mergeCell ref="A130:AM130"/>
    <mergeCell ref="B55:W55"/>
    <mergeCell ref="M57:W58"/>
    <mergeCell ref="B59:D59"/>
    <mergeCell ref="M59:O59"/>
    <mergeCell ref="B20:D20"/>
    <mergeCell ref="M71:O71"/>
    <mergeCell ref="X56:AH56"/>
    <mergeCell ref="B93:L94"/>
    <mergeCell ref="M93:W94"/>
    <mergeCell ref="X93:AH94"/>
    <mergeCell ref="M66:W67"/>
    <mergeCell ref="B68:D68"/>
    <mergeCell ref="M68:O68"/>
    <mergeCell ref="B71:D71"/>
    <mergeCell ref="A54:AS54"/>
    <mergeCell ref="M56:W56"/>
    <mergeCell ref="A60:A62"/>
    <mergeCell ref="A63:A65"/>
    <mergeCell ref="B63:L64"/>
    <mergeCell ref="B60:L61"/>
    <mergeCell ref="M60:W61"/>
    <mergeCell ref="B62:D62"/>
    <mergeCell ref="M62:O62"/>
    <mergeCell ref="B72:L73"/>
    <mergeCell ref="AA119:AB119"/>
    <mergeCell ref="O145:V145"/>
    <mergeCell ref="AG117:AH117"/>
    <mergeCell ref="AI119:AJ119"/>
    <mergeCell ref="X119:Y119"/>
    <mergeCell ref="AG118:AH118"/>
    <mergeCell ref="X110:Z110"/>
    <mergeCell ref="AI110:AK110"/>
    <mergeCell ref="A117:A118"/>
    <mergeCell ref="E117:F117"/>
    <mergeCell ref="G117:J117"/>
    <mergeCell ref="K117:L117"/>
    <mergeCell ref="B113:D113"/>
    <mergeCell ref="A114:A116"/>
    <mergeCell ref="B114:L115"/>
    <mergeCell ref="B116:D116"/>
    <mergeCell ref="B111:L112"/>
    <mergeCell ref="AI113:AK113"/>
    <mergeCell ref="AI114:AS115"/>
    <mergeCell ref="AI118:AJ118"/>
    <mergeCell ref="V118:W118"/>
    <mergeCell ref="X118:Y118"/>
    <mergeCell ref="AA118:AB118"/>
    <mergeCell ref="AC118:AF118"/>
    <mergeCell ref="AI18:AS19"/>
    <mergeCell ref="A27:A29"/>
    <mergeCell ref="B27:L28"/>
    <mergeCell ref="M27:W28"/>
    <mergeCell ref="A24:A26"/>
    <mergeCell ref="B24:L25"/>
    <mergeCell ref="M24:W25"/>
    <mergeCell ref="X24:AH25"/>
    <mergeCell ref="O150:W150"/>
    <mergeCell ref="X150:Z150"/>
    <mergeCell ref="M137:W138"/>
    <mergeCell ref="Y138:AB138"/>
    <mergeCell ref="M139:O139"/>
    <mergeCell ref="Y140:AH140"/>
    <mergeCell ref="N144:V144"/>
    <mergeCell ref="B106:W106"/>
    <mergeCell ref="X106:AS106"/>
    <mergeCell ref="M107:W107"/>
    <mergeCell ref="X107:AH107"/>
    <mergeCell ref="O148:W148"/>
    <mergeCell ref="X148:AH148"/>
    <mergeCell ref="O149:W149"/>
    <mergeCell ref="X149:AH149"/>
    <mergeCell ref="B66:L67"/>
    <mergeCell ref="A119:A120"/>
    <mergeCell ref="B119:C119"/>
    <mergeCell ref="E119:F119"/>
    <mergeCell ref="M119:N119"/>
    <mergeCell ref="P119:Q119"/>
    <mergeCell ref="A57:A59"/>
    <mergeCell ref="B57:L58"/>
    <mergeCell ref="AL119:AM119"/>
    <mergeCell ref="B120:C120"/>
    <mergeCell ref="M120:N120"/>
    <mergeCell ref="X120:Y120"/>
    <mergeCell ref="AI120:AJ120"/>
    <mergeCell ref="A84:A86"/>
    <mergeCell ref="A87:A89"/>
    <mergeCell ref="B87:L88"/>
    <mergeCell ref="M87:W88"/>
    <mergeCell ref="B89:D89"/>
    <mergeCell ref="M89:O89"/>
    <mergeCell ref="B86:D86"/>
    <mergeCell ref="A72:A74"/>
    <mergeCell ref="M72:W73"/>
    <mergeCell ref="B74:D74"/>
    <mergeCell ref="M74:O74"/>
    <mergeCell ref="M117:N117"/>
    <mergeCell ref="P117:Q117"/>
    <mergeCell ref="M113:O113"/>
    <mergeCell ref="X113:Z113"/>
    <mergeCell ref="M114:W115"/>
    <mergeCell ref="X114:AH115"/>
    <mergeCell ref="M110:O110"/>
    <mergeCell ref="V117:W117"/>
    <mergeCell ref="X117:Y117"/>
    <mergeCell ref="AA117:AB117"/>
    <mergeCell ref="AC117:AF117"/>
    <mergeCell ref="M111:W112"/>
    <mergeCell ref="X111:AH112"/>
    <mergeCell ref="X116:Z116"/>
    <mergeCell ref="B117:C117"/>
    <mergeCell ref="A90:A92"/>
    <mergeCell ref="B90:L91"/>
    <mergeCell ref="A111:A113"/>
    <mergeCell ref="B95:D95"/>
    <mergeCell ref="M95:O95"/>
    <mergeCell ref="X95:Z95"/>
    <mergeCell ref="AI111:AS112"/>
    <mergeCell ref="AL118:AM118"/>
    <mergeCell ref="AN118:AQ118"/>
    <mergeCell ref="AR118:AS118"/>
    <mergeCell ref="R118:U118"/>
    <mergeCell ref="AI117:AJ117"/>
    <mergeCell ref="AL117:AM117"/>
    <mergeCell ref="AN117:AQ117"/>
    <mergeCell ref="AR117:AS117"/>
    <mergeCell ref="B118:C118"/>
    <mergeCell ref="E118:F118"/>
    <mergeCell ref="G118:J118"/>
    <mergeCell ref="K118:L118"/>
    <mergeCell ref="M118:N118"/>
    <mergeCell ref="P118:Q118"/>
    <mergeCell ref="R117:U117"/>
    <mergeCell ref="M116:O116"/>
    <mergeCell ref="AI116:AK116"/>
    <mergeCell ref="AI107:AS107"/>
    <mergeCell ref="B108:L109"/>
    <mergeCell ref="M108:W109"/>
    <mergeCell ref="X108:AH109"/>
    <mergeCell ref="AI108:AS109"/>
    <mergeCell ref="B107:L107"/>
    <mergeCell ref="M90:W91"/>
    <mergeCell ref="A93:A95"/>
    <mergeCell ref="AI93:AS94"/>
    <mergeCell ref="AI95:AK95"/>
    <mergeCell ref="A96:A98"/>
    <mergeCell ref="AI96:AS97"/>
    <mergeCell ref="A108:A110"/>
    <mergeCell ref="B110:D110"/>
    <mergeCell ref="AI90:AS91"/>
    <mergeCell ref="A103:AS103"/>
    <mergeCell ref="A104:AS104"/>
    <mergeCell ref="AI98:AK98"/>
    <mergeCell ref="B96:L97"/>
    <mergeCell ref="M96:W97"/>
    <mergeCell ref="X96:AH97"/>
    <mergeCell ref="B98:D98"/>
    <mergeCell ref="M98:O98"/>
    <mergeCell ref="X98:Z98"/>
    <mergeCell ref="M92:O92"/>
    <mergeCell ref="X72:AH73"/>
    <mergeCell ref="X92:Z92"/>
    <mergeCell ref="B92:D92"/>
    <mergeCell ref="B65:D65"/>
    <mergeCell ref="M65:O65"/>
    <mergeCell ref="M78:W79"/>
    <mergeCell ref="B75:L76"/>
    <mergeCell ref="M75:W76"/>
    <mergeCell ref="B77:D77"/>
    <mergeCell ref="M77:O77"/>
    <mergeCell ref="B78:L79"/>
    <mergeCell ref="X71:Z71"/>
    <mergeCell ref="X90:AH91"/>
    <mergeCell ref="M86:O86"/>
    <mergeCell ref="M80:O80"/>
    <mergeCell ref="A14:AS14"/>
    <mergeCell ref="A15:AS15"/>
    <mergeCell ref="X16:AS16"/>
    <mergeCell ref="A21:A23"/>
    <mergeCell ref="B21:L22"/>
    <mergeCell ref="M21:W22"/>
    <mergeCell ref="X21:AH22"/>
    <mergeCell ref="B23:D23"/>
    <mergeCell ref="M23:O23"/>
    <mergeCell ref="X23:Z23"/>
    <mergeCell ref="B17:L17"/>
    <mergeCell ref="A18:A20"/>
    <mergeCell ref="B18:L19"/>
    <mergeCell ref="M18:W19"/>
    <mergeCell ref="M20:O20"/>
    <mergeCell ref="AI17:AS17"/>
    <mergeCell ref="M17:W17"/>
    <mergeCell ref="X17:AH17"/>
    <mergeCell ref="AI21:AS22"/>
    <mergeCell ref="AI23:AK23"/>
    <mergeCell ref="X20:Z20"/>
    <mergeCell ref="AI20:AK20"/>
    <mergeCell ref="B16:W16"/>
    <mergeCell ref="X18:AH19"/>
    <mergeCell ref="AI24:AS25"/>
    <mergeCell ref="B26:D26"/>
    <mergeCell ref="M26:O26"/>
    <mergeCell ref="X26:Z26"/>
    <mergeCell ref="AI26:AK26"/>
    <mergeCell ref="A78:A80"/>
    <mergeCell ref="B80:D80"/>
    <mergeCell ref="B56:L56"/>
    <mergeCell ref="X45:Y45"/>
    <mergeCell ref="AA45:AB45"/>
    <mergeCell ref="AC45:AF45"/>
    <mergeCell ref="AG45:AH45"/>
    <mergeCell ref="A75:A77"/>
    <mergeCell ref="A69:A71"/>
    <mergeCell ref="B69:L70"/>
    <mergeCell ref="M69:W70"/>
    <mergeCell ref="A66:A68"/>
    <mergeCell ref="X27:AH28"/>
    <mergeCell ref="AI27:AS28"/>
    <mergeCell ref="B29:D29"/>
    <mergeCell ref="M29:O29"/>
    <mergeCell ref="X29:Z29"/>
    <mergeCell ref="AI29:AK29"/>
    <mergeCell ref="A30:A32"/>
    <mergeCell ref="B30:L31"/>
    <mergeCell ref="M30:W31"/>
    <mergeCell ref="X30:AH31"/>
    <mergeCell ref="AI30:AS31"/>
    <mergeCell ref="B32:D32"/>
    <mergeCell ref="M32:O32"/>
    <mergeCell ref="X32:Z32"/>
    <mergeCell ref="AI32:AK32"/>
    <mergeCell ref="A33:A35"/>
    <mergeCell ref="B33:L34"/>
    <mergeCell ref="M33:W34"/>
    <mergeCell ref="X33:AH34"/>
    <mergeCell ref="AI33:AS34"/>
    <mergeCell ref="B35:D35"/>
    <mergeCell ref="M35:O35"/>
    <mergeCell ref="X35:Z35"/>
    <mergeCell ref="AI35:AK35"/>
    <mergeCell ref="A36:A38"/>
    <mergeCell ref="B36:L37"/>
    <mergeCell ref="M36:W37"/>
    <mergeCell ref="X36:AH37"/>
    <mergeCell ref="AI36:AS37"/>
    <mergeCell ref="B38:D38"/>
    <mergeCell ref="M38:O38"/>
    <mergeCell ref="X38:Z38"/>
    <mergeCell ref="AI38:AK38"/>
    <mergeCell ref="A39:A41"/>
    <mergeCell ref="B39:L40"/>
    <mergeCell ref="M39:W40"/>
    <mergeCell ref="X39:AH40"/>
    <mergeCell ref="AI39:AS40"/>
    <mergeCell ref="B41:D41"/>
    <mergeCell ref="M41:O41"/>
    <mergeCell ref="X41:Z41"/>
    <mergeCell ref="AI41:AK41"/>
    <mergeCell ref="A42:A44"/>
    <mergeCell ref="B42:L43"/>
    <mergeCell ref="M42:W43"/>
    <mergeCell ref="X42:AH43"/>
    <mergeCell ref="AI42:AS43"/>
    <mergeCell ref="B44:D44"/>
    <mergeCell ref="M44:O44"/>
    <mergeCell ref="X44:Z44"/>
    <mergeCell ref="AI44:AK44"/>
    <mergeCell ref="A45:A46"/>
    <mergeCell ref="B45:C45"/>
    <mergeCell ref="E45:F45"/>
    <mergeCell ref="G45:J45"/>
    <mergeCell ref="K45:L45"/>
    <mergeCell ref="M45:N45"/>
    <mergeCell ref="P45:Q45"/>
    <mergeCell ref="R45:U45"/>
    <mergeCell ref="V45:W45"/>
    <mergeCell ref="AI45:AJ45"/>
    <mergeCell ref="AL45:AM45"/>
    <mergeCell ref="AN45:AQ45"/>
    <mergeCell ref="AR45:AS45"/>
    <mergeCell ref="B46:C46"/>
    <mergeCell ref="E46:F46"/>
    <mergeCell ref="G46:J46"/>
    <mergeCell ref="K46:L46"/>
    <mergeCell ref="M46:N46"/>
    <mergeCell ref="P46:Q46"/>
    <mergeCell ref="R46:U46"/>
    <mergeCell ref="V46:W46"/>
    <mergeCell ref="X46:Y46"/>
    <mergeCell ref="AA46:AB46"/>
    <mergeCell ref="AC46:AF46"/>
    <mergeCell ref="AG46:AH46"/>
    <mergeCell ref="AI46:AJ46"/>
    <mergeCell ref="AL46:AM46"/>
    <mergeCell ref="AN46:AQ46"/>
    <mergeCell ref="AR46:AS46"/>
    <mergeCell ref="A47:A48"/>
    <mergeCell ref="B47:C47"/>
    <mergeCell ref="E47:F47"/>
    <mergeCell ref="M47:N47"/>
    <mergeCell ref="P47:Q47"/>
    <mergeCell ref="X47:Y47"/>
    <mergeCell ref="AA47:AB47"/>
    <mergeCell ref="AI47:AJ47"/>
    <mergeCell ref="AL47:AM47"/>
    <mergeCell ref="B48:C48"/>
    <mergeCell ref="M48:N48"/>
    <mergeCell ref="X48:Y48"/>
    <mergeCell ref="AI48:AJ48"/>
    <mergeCell ref="AI56:AS56"/>
    <mergeCell ref="X57:AH58"/>
    <mergeCell ref="AI57:AS58"/>
    <mergeCell ref="X59:Z59"/>
    <mergeCell ref="AI59:AK59"/>
    <mergeCell ref="AI62:AK62"/>
    <mergeCell ref="X63:AH64"/>
    <mergeCell ref="AI63:AS64"/>
    <mergeCell ref="X65:Z65"/>
    <mergeCell ref="AI65:AK65"/>
    <mergeCell ref="X60:AH61"/>
    <mergeCell ref="AI60:AS61"/>
    <mergeCell ref="X62:Z62"/>
    <mergeCell ref="M63:W64"/>
    <mergeCell ref="AI75:AS76"/>
    <mergeCell ref="AI83:AK83"/>
    <mergeCell ref="X84:AH85"/>
    <mergeCell ref="AI84:AS85"/>
    <mergeCell ref="X77:Z77"/>
    <mergeCell ref="AI77:AK77"/>
    <mergeCell ref="X78:AH79"/>
    <mergeCell ref="AI78:AS79"/>
    <mergeCell ref="X80:Z80"/>
    <mergeCell ref="AI80:AK80"/>
    <mergeCell ref="AI71:AK71"/>
    <mergeCell ref="X66:AH67"/>
    <mergeCell ref="AI66:AS67"/>
    <mergeCell ref="X68:Z68"/>
    <mergeCell ref="AI68:AK68"/>
    <mergeCell ref="X69:AH70"/>
    <mergeCell ref="AI69:AS70"/>
    <mergeCell ref="A53:AS53"/>
    <mergeCell ref="X55:AS55"/>
    <mergeCell ref="A81:A83"/>
    <mergeCell ref="B81:L82"/>
    <mergeCell ref="M81:W82"/>
    <mergeCell ref="B83:D83"/>
    <mergeCell ref="B84:L85"/>
    <mergeCell ref="M84:W85"/>
    <mergeCell ref="Q99:AJ99"/>
    <mergeCell ref="AI92:AK92"/>
    <mergeCell ref="X86:Z86"/>
    <mergeCell ref="AI86:AK86"/>
    <mergeCell ref="X87:AH88"/>
    <mergeCell ref="AI87:AS88"/>
    <mergeCell ref="X89:Z89"/>
    <mergeCell ref="AI89:AK89"/>
    <mergeCell ref="M83:O83"/>
    <mergeCell ref="X81:AH82"/>
    <mergeCell ref="AI81:AS82"/>
    <mergeCell ref="X83:Z83"/>
    <mergeCell ref="AI72:AS73"/>
    <mergeCell ref="X74:Z74"/>
    <mergeCell ref="AI74:AK74"/>
    <mergeCell ref="X75:AH76"/>
  </mergeCells>
  <phoneticPr fontId="0" type="noConversion"/>
  <printOptions horizontalCentered="1"/>
  <pageMargins left="0.11811023622047245" right="0.11811023622047245" top="0.15748031496062992" bottom="0.15748031496062992" header="0.32" footer="0.31496062992125984"/>
  <pageSetup paperSize="9" scale="51" orientation="landscape" r:id="rId1"/>
  <headerFooter alignWithMargins="0">
    <oddHeader xml:space="preserve">&amp;R
</oddHeader>
  </headerFooter>
  <rowBreaks count="3" manualBreakCount="3">
    <brk id="51" max="44" man="1"/>
    <brk id="101" max="44" man="1"/>
    <brk id="155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Anii_I-IV</vt:lpstr>
      <vt:lpstr>'Anii_I-IV'!Print_Area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user</cp:lastModifiedBy>
  <cp:lastPrinted>2019-10-01T08:22:52Z</cp:lastPrinted>
  <dcterms:created xsi:type="dcterms:W3CDTF">2005-09-25T13:40:53Z</dcterms:created>
  <dcterms:modified xsi:type="dcterms:W3CDTF">2020-09-14T07:26:35Z</dcterms:modified>
</cp:coreProperties>
</file>